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5480" windowHeight="5940" activeTab="0"/>
  </bookViews>
  <sheets>
    <sheet name="demi" sheetId="1" r:id="rId1"/>
  </sheets>
  <definedNames>
    <definedName name="_xlnm.Print_Area" localSheetId="0">'demi'!$A$1:$N$45</definedName>
  </definedNames>
  <calcPr fullCalcOnLoad="1"/>
</workbook>
</file>

<file path=xl/sharedStrings.xml><?xml version="1.0" encoding="utf-8"?>
<sst xmlns="http://schemas.openxmlformats.org/spreadsheetml/2006/main" count="140" uniqueCount="69">
  <si>
    <t>Hcp</t>
  </si>
  <si>
    <t>D1</t>
  </si>
  <si>
    <t>D2</t>
  </si>
  <si>
    <t>H1</t>
  </si>
  <si>
    <t>H2</t>
  </si>
  <si>
    <t>H3</t>
  </si>
  <si>
    <t>Nom Prenom</t>
  </si>
  <si>
    <t>Slope jaune Messieurs</t>
  </si>
  <si>
    <t>Slope rouge Dames</t>
  </si>
  <si>
    <t>Pts</t>
  </si>
  <si>
    <t>Idx</t>
  </si>
  <si>
    <t>PAR</t>
  </si>
  <si>
    <t>SSS jaune Messieurs</t>
  </si>
  <si>
    <t>SSS rouge Dames</t>
  </si>
  <si>
    <t>Coups reçus</t>
  </si>
  <si>
    <t>Net</t>
  </si>
  <si>
    <t>Brut</t>
  </si>
  <si>
    <t>COMMANDERIE</t>
  </si>
  <si>
    <t>GOUVERNEUR</t>
  </si>
  <si>
    <t>AIX LES BAINS</t>
  </si>
  <si>
    <t>BRESSON</t>
  </si>
  <si>
    <t>GONVILLE</t>
  </si>
  <si>
    <t>9h30</t>
  </si>
  <si>
    <t>MATCH PLAY  2018</t>
  </si>
  <si>
    <t>BRESSE</t>
  </si>
  <si>
    <t>DIVONNE</t>
  </si>
  <si>
    <t>Départ Rouges Dames</t>
  </si>
  <si>
    <t>CHAMONIX</t>
  </si>
  <si>
    <t>Départs Jaunes Messieurs</t>
  </si>
  <si>
    <t>10h12</t>
  </si>
  <si>
    <t>10h54</t>
  </si>
  <si>
    <t>11h32</t>
  </si>
  <si>
    <t>LE CLOU</t>
  </si>
  <si>
    <t>SAINFORT Dominique</t>
  </si>
  <si>
    <t>FALLAVIER Lysiane</t>
  </si>
  <si>
    <t>LESPINAT Maurice</t>
  </si>
  <si>
    <t>MATHON Bernard</t>
  </si>
  <si>
    <t>BURDET Agnès</t>
  </si>
  <si>
    <t>SCHILT Marie Noëlle</t>
  </si>
  <si>
    <t>REYNES J Pierre</t>
  </si>
  <si>
    <t>RAVAUD Evelyne</t>
  </si>
  <si>
    <r>
      <t xml:space="preserve">WOESSNER </t>
    </r>
    <r>
      <rPr>
        <b/>
        <sz val="10"/>
        <rFont val="Arial"/>
        <family val="2"/>
      </rPr>
      <t>Anne Marie</t>
    </r>
  </si>
  <si>
    <t>DUCHARNE J Louis</t>
  </si>
  <si>
    <t>RAVAUD Roger</t>
  </si>
  <si>
    <t>MAGNON J Pierre</t>
  </si>
  <si>
    <t>SIBELLE J François</t>
  </si>
  <si>
    <t>VEDRINNE Catherine</t>
  </si>
  <si>
    <t>BRIDON Michèle</t>
  </si>
  <si>
    <t>AMAGAT Claude</t>
  </si>
  <si>
    <t>HUMBERT L. Claude</t>
  </si>
  <si>
    <t>BRIDON Jean Noël</t>
  </si>
  <si>
    <r>
      <t xml:space="preserve">BOUGHALEM </t>
    </r>
    <r>
      <rPr>
        <b/>
        <sz val="11"/>
        <rFont val="Arial"/>
        <family val="2"/>
      </rPr>
      <t>Mohamed</t>
    </r>
  </si>
  <si>
    <t>ROBERGEON J Michel</t>
  </si>
  <si>
    <t>FORFAIT</t>
  </si>
  <si>
    <t>VAINQUEUR</t>
  </si>
  <si>
    <t>DUBOIS Muriel</t>
  </si>
  <si>
    <t>CROSET Josiane</t>
  </si>
  <si>
    <t>MARIAZ Louis</t>
  </si>
  <si>
    <t>DUBOIS Jean Yves</t>
  </si>
  <si>
    <t>GAIDON Jean Luc</t>
  </si>
  <si>
    <t>OEHRLI Renée</t>
  </si>
  <si>
    <t>LINCOLN Jane</t>
  </si>
  <si>
    <t>LINCOLN Robert</t>
  </si>
  <si>
    <t>MICHOUD Gilbert</t>
  </si>
  <si>
    <t>OEHRLI Christian</t>
  </si>
  <si>
    <t>HUDSON Corinne</t>
  </si>
  <si>
    <t>HUDSON Ian</t>
  </si>
  <si>
    <t>GARIN Christian</t>
  </si>
  <si>
    <t>HONNINGER Pierre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</si>
</sst>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h:mm"/>
  </numFmts>
  <fonts count="34">
    <font>
      <sz val="12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9"/>
      <name val="Arial"/>
      <family val="0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color indexed="57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double"/>
      <top/>
      <bottom style="double"/>
    </border>
    <border>
      <left style="thin"/>
      <right style="thin"/>
      <top/>
      <bottom style="double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/>
      <right/>
      <top/>
      <bottom style="thin"/>
    </border>
    <border>
      <left style="thin"/>
      <right style="thin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2" borderId="0" applyNumberFormat="0" applyBorder="0" applyAlignment="0" applyProtection="0"/>
    <xf numFmtId="0" fontId="30" fillId="0" borderId="0" applyNumberFormat="0" applyFill="0" applyBorder="0" applyAlignment="0" applyProtection="0"/>
    <xf numFmtId="0" fontId="27" fillId="9" borderId="1" applyNumberFormat="0" applyAlignment="0" applyProtection="0"/>
    <xf numFmtId="0" fontId="28" fillId="0" borderId="2" applyNumberFormat="0" applyFill="0" applyAlignment="0" applyProtection="0"/>
    <xf numFmtId="0" fontId="0" fillId="5" borderId="3" applyNumberFormat="0" applyFont="0" applyAlignment="0" applyProtection="0"/>
    <xf numFmtId="0" fontId="25" fillId="3" borderId="1" applyNumberFormat="0" applyAlignment="0" applyProtection="0"/>
    <xf numFmtId="0" fontId="23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0" borderId="0" applyNumberFormat="0" applyBorder="0" applyAlignment="0" applyProtection="0"/>
    <xf numFmtId="9" fontId="0" fillId="0" borderId="0" applyFont="0" applyFill="0" applyBorder="0" applyAlignment="0" applyProtection="0"/>
    <xf numFmtId="0" fontId="22" fillId="7" borderId="0" applyNumberFormat="0" applyBorder="0" applyAlignment="0" applyProtection="0"/>
    <xf numFmtId="0" fontId="26" fillId="9" borderId="4" applyNumberFormat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9" fillId="14" borderId="9" applyNumberFormat="0" applyAlignment="0" applyProtection="0"/>
  </cellStyleXfs>
  <cellXfs count="128">
    <xf numFmtId="0" fontId="0" fillId="0" borderId="0" xfId="0" applyAlignment="1">
      <alignment/>
    </xf>
    <xf numFmtId="1" fontId="2" fillId="4" borderId="10" xfId="0" applyNumberFormat="1" applyFont="1" applyFill="1" applyBorder="1" applyAlignment="1" applyProtection="1">
      <alignment/>
      <protection/>
    </xf>
    <xf numFmtId="1" fontId="2" fillId="4" borderId="11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65" fontId="9" fillId="0" borderId="0" xfId="0" applyNumberFormat="1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2" fillId="18" borderId="10" xfId="0" applyFont="1" applyFill="1" applyBorder="1" applyAlignment="1" applyProtection="1">
      <alignment/>
      <protection locked="0"/>
    </xf>
    <xf numFmtId="0" fontId="2" fillId="19" borderId="10" xfId="0" applyFont="1" applyFill="1" applyBorder="1" applyAlignment="1" applyProtection="1">
      <alignment/>
      <protection locked="0"/>
    </xf>
    <xf numFmtId="164" fontId="12" fillId="19" borderId="10" xfId="0" applyNumberFormat="1" applyFont="1" applyFill="1" applyBorder="1" applyAlignment="1" applyProtection="1">
      <alignment/>
      <protection locked="0"/>
    </xf>
    <xf numFmtId="164" fontId="12" fillId="18" borderId="10" xfId="0" applyNumberFormat="1" applyFont="1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7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textRotation="90" wrapText="1" shrinkToFit="1"/>
      <protection/>
    </xf>
    <xf numFmtId="1" fontId="2" fillId="0" borderId="18" xfId="0" applyNumberFormat="1" applyFont="1" applyFill="1" applyBorder="1" applyAlignment="1" applyProtection="1">
      <alignment horizontal="center" vertical="center"/>
      <protection/>
    </xf>
    <xf numFmtId="164" fontId="0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3" borderId="10" xfId="0" applyFont="1" applyFill="1" applyBorder="1" applyAlignment="1" applyProtection="1">
      <alignment/>
      <protection locked="0"/>
    </xf>
    <xf numFmtId="0" fontId="2" fillId="3" borderId="10" xfId="0" applyFont="1" applyFill="1" applyBorder="1" applyAlignment="1" applyProtection="1">
      <alignment horizontal="right"/>
      <protection/>
    </xf>
    <xf numFmtId="0" fontId="2" fillId="0" borderId="19" xfId="0" applyFont="1" applyFill="1" applyBorder="1" applyAlignment="1" applyProtection="1">
      <alignment/>
      <protection locked="0"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164" fontId="0" fillId="0" borderId="20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64" fontId="0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164" fontId="0" fillId="0" borderId="21" xfId="0" applyNumberFormat="1" applyFont="1" applyFill="1" applyBorder="1" applyAlignment="1" applyProtection="1">
      <alignment horizontal="center" vertical="center"/>
      <protection/>
    </xf>
    <xf numFmtId="164" fontId="0" fillId="0" borderId="22" xfId="0" applyNumberFormat="1" applyBorder="1" applyAlignment="1" applyProtection="1">
      <alignment/>
      <protection/>
    </xf>
    <xf numFmtId="164" fontId="0" fillId="0" borderId="23" xfId="0" applyNumberFormat="1" applyBorder="1" applyAlignment="1" applyProtection="1">
      <alignment/>
      <protection/>
    </xf>
    <xf numFmtId="1" fontId="2" fillId="0" borderId="10" xfId="0" applyNumberFormat="1" applyFont="1" applyFill="1" applyBorder="1" applyAlignment="1" applyProtection="1">
      <alignment horizontal="left" vertical="center"/>
      <protection/>
    </xf>
    <xf numFmtId="1" fontId="2" fillId="0" borderId="18" xfId="0" applyNumberFormat="1" applyFont="1" applyFill="1" applyBorder="1" applyAlignment="1" applyProtection="1">
      <alignment horizontal="left" vertical="center"/>
      <protection/>
    </xf>
    <xf numFmtId="1" fontId="2" fillId="0" borderId="2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 textRotation="90" wrapText="1" shrinkToFit="1"/>
      <protection/>
    </xf>
    <xf numFmtId="0" fontId="0" fillId="0" borderId="0" xfId="0" applyBorder="1" applyAlignment="1" applyProtection="1">
      <alignment horizontal="center" vertical="center"/>
      <protection/>
    </xf>
    <xf numFmtId="1" fontId="2" fillId="4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/>
      <protection/>
    </xf>
    <xf numFmtId="0" fontId="8" fillId="4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textRotation="90" wrapText="1" shrinkToFit="1"/>
      <protection/>
    </xf>
    <xf numFmtId="15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24" xfId="0" applyFont="1" applyBorder="1" applyAlignment="1" applyProtection="1">
      <alignment horizontal="right" vertical="center"/>
      <protection/>
    </xf>
    <xf numFmtId="0" fontId="6" fillId="0" borderId="24" xfId="0" applyFont="1" applyBorder="1" applyAlignment="1" applyProtection="1">
      <alignment horizontal="center" vertical="center"/>
      <protection locked="0"/>
    </xf>
    <xf numFmtId="0" fontId="2" fillId="5" borderId="1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horizontal="center"/>
      <protection/>
    </xf>
    <xf numFmtId="1" fontId="2" fillId="0" borderId="25" xfId="0" applyNumberFormat="1" applyFont="1" applyFill="1" applyBorder="1" applyAlignment="1" applyProtection="1">
      <alignment horizontal="left" vertical="center"/>
      <protection/>
    </xf>
    <xf numFmtId="1" fontId="2" fillId="0" borderId="21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1" fontId="2" fillId="0" borderId="25" xfId="0" applyNumberFormat="1" applyFont="1" applyFill="1" applyBorder="1" applyAlignment="1" applyProtection="1">
      <alignment vertical="center"/>
      <protection/>
    </xf>
    <xf numFmtId="1" fontId="2" fillId="0" borderId="10" xfId="0" applyNumberFormat="1" applyFont="1" applyFill="1" applyBorder="1" applyAlignment="1" applyProtection="1">
      <alignment vertical="center"/>
      <protection/>
    </xf>
    <xf numFmtId="1" fontId="2" fillId="0" borderId="21" xfId="0" applyNumberFormat="1" applyFont="1" applyFill="1" applyBorder="1" applyAlignment="1" applyProtection="1">
      <alignment vertical="center"/>
      <protection/>
    </xf>
    <xf numFmtId="1" fontId="2" fillId="0" borderId="18" xfId="0" applyNumberFormat="1" applyFont="1" applyFill="1" applyBorder="1" applyAlignment="1" applyProtection="1">
      <alignment vertical="center"/>
      <protection/>
    </xf>
    <xf numFmtId="0" fontId="0" fillId="0" borderId="26" xfId="0" applyBorder="1" applyAlignment="1" applyProtection="1">
      <alignment/>
      <protection/>
    </xf>
    <xf numFmtId="0" fontId="5" fillId="0" borderId="21" xfId="0" applyFont="1" applyBorder="1" applyAlignment="1" applyProtection="1">
      <alignment horizontal="center" vertical="center" textRotation="90" wrapText="1" shrinkToFit="1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1" fontId="2" fillId="4" borderId="10" xfId="0" applyNumberFormat="1" applyFont="1" applyFill="1" applyBorder="1" applyAlignment="1" applyProtection="1">
      <alignment/>
      <protection/>
    </xf>
    <xf numFmtId="0" fontId="8" fillId="19" borderId="10" xfId="0" applyFont="1" applyFill="1" applyBorder="1" applyAlignment="1" applyProtection="1">
      <alignment/>
      <protection locked="0"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20" borderId="28" xfId="0" applyFont="1" applyFill="1" applyBorder="1" applyAlignment="1" applyProtection="1">
      <alignment horizontal="center"/>
      <protection/>
    </xf>
    <xf numFmtId="0" fontId="0" fillId="20" borderId="29" xfId="0" applyFill="1" applyBorder="1" applyAlignment="1" applyProtection="1">
      <alignment horizontal="center"/>
      <protection/>
    </xf>
    <xf numFmtId="0" fontId="2" fillId="20" borderId="29" xfId="0" applyFont="1" applyFill="1" applyBorder="1" applyAlignment="1" applyProtection="1">
      <alignment horizontal="center"/>
      <protection/>
    </xf>
    <xf numFmtId="0" fontId="0" fillId="20" borderId="30" xfId="0" applyFill="1" applyBorder="1" applyAlignment="1" applyProtection="1">
      <alignment horizontal="center"/>
      <protection/>
    </xf>
    <xf numFmtId="0" fontId="6" fillId="20" borderId="29" xfId="0" applyFont="1" applyFill="1" applyBorder="1" applyAlignment="1" applyProtection="1">
      <alignment horizontal="center"/>
      <protection/>
    </xf>
    <xf numFmtId="0" fontId="14" fillId="20" borderId="29" xfId="0" applyFont="1" applyFill="1" applyBorder="1" applyAlignment="1" applyProtection="1">
      <alignment horizontal="center"/>
      <protection/>
    </xf>
    <xf numFmtId="0" fontId="2" fillId="20" borderId="29" xfId="0" applyFont="1" applyFill="1" applyBorder="1" applyAlignment="1" applyProtection="1">
      <alignment/>
      <protection/>
    </xf>
    <xf numFmtId="0" fontId="0" fillId="20" borderId="30" xfId="0" applyFill="1" applyBorder="1" applyAlignment="1" applyProtection="1">
      <alignment/>
      <protection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18" borderId="10" xfId="0" applyFont="1" applyFill="1" applyBorder="1" applyAlignment="1" applyProtection="1">
      <alignment horizontal="right"/>
      <protection/>
    </xf>
    <xf numFmtId="0" fontId="2" fillId="19" borderId="10" xfId="0" applyFont="1" applyFill="1" applyBorder="1" applyAlignment="1" applyProtection="1">
      <alignment horizontal="right"/>
      <protection/>
    </xf>
    <xf numFmtId="0" fontId="6" fillId="20" borderId="31" xfId="0" applyFont="1" applyFill="1" applyBorder="1" applyAlignment="1" applyProtection="1">
      <alignment horizontal="center" vertical="center"/>
      <protection locked="0"/>
    </xf>
    <xf numFmtId="0" fontId="6" fillId="20" borderId="32" xfId="0" applyFont="1" applyFill="1" applyBorder="1" applyAlignment="1" applyProtection="1">
      <alignment horizontal="center" vertical="center"/>
      <protection locked="0"/>
    </xf>
    <xf numFmtId="0" fontId="6" fillId="20" borderId="33" xfId="0" applyFont="1" applyFill="1" applyBorder="1" applyAlignment="1" applyProtection="1">
      <alignment horizontal="center" vertical="center"/>
      <protection locked="0"/>
    </xf>
    <xf numFmtId="0" fontId="10" fillId="20" borderId="31" xfId="0" applyFont="1" applyFill="1" applyBorder="1" applyAlignment="1" applyProtection="1">
      <alignment horizontal="center" vertical="center"/>
      <protection locked="0"/>
    </xf>
    <xf numFmtId="0" fontId="10" fillId="20" borderId="32" xfId="0" applyFont="1" applyFill="1" applyBorder="1" applyAlignment="1" applyProtection="1">
      <alignment horizontal="center" vertical="center"/>
      <protection locked="0"/>
    </xf>
    <xf numFmtId="0" fontId="10" fillId="20" borderId="33" xfId="0" applyFont="1" applyFill="1" applyBorder="1" applyAlignment="1" applyProtection="1">
      <alignment horizontal="center" vertical="center"/>
      <protection locked="0"/>
    </xf>
    <xf numFmtId="0" fontId="2" fillId="20" borderId="28" xfId="0" applyFont="1" applyFill="1" applyBorder="1" applyAlignment="1" applyProtection="1">
      <alignment/>
      <protection/>
    </xf>
    <xf numFmtId="0" fontId="0" fillId="20" borderId="29" xfId="0" applyFill="1" applyBorder="1" applyAlignment="1" applyProtection="1">
      <alignment/>
      <protection/>
    </xf>
    <xf numFmtId="0" fontId="6" fillId="18" borderId="31" xfId="0" applyFont="1" applyFill="1" applyBorder="1" applyAlignment="1" applyProtection="1">
      <alignment horizontal="center" vertical="center"/>
      <protection locked="0"/>
    </xf>
    <xf numFmtId="0" fontId="6" fillId="18" borderId="32" xfId="0" applyFont="1" applyFill="1" applyBorder="1" applyAlignment="1" applyProtection="1">
      <alignment horizontal="center" vertical="center"/>
      <protection locked="0"/>
    </xf>
    <xf numFmtId="0" fontId="6" fillId="18" borderId="33" xfId="0" applyFont="1" applyFill="1" applyBorder="1" applyAlignment="1" applyProtection="1">
      <alignment horizontal="center" vertical="center"/>
      <protection locked="0"/>
    </xf>
    <xf numFmtId="0" fontId="6" fillId="18" borderId="31" xfId="0" applyFont="1" applyFill="1" applyBorder="1" applyAlignment="1" applyProtection="1">
      <alignment horizontal="center" vertical="center"/>
      <protection locked="0"/>
    </xf>
    <xf numFmtId="0" fontId="6" fillId="18" borderId="32" xfId="0" applyFont="1" applyFill="1" applyBorder="1" applyAlignment="1" applyProtection="1">
      <alignment horizontal="center" vertical="center"/>
      <protection locked="0"/>
    </xf>
    <xf numFmtId="0" fontId="6" fillId="18" borderId="33" xfId="0" applyFont="1" applyFill="1" applyBorder="1" applyAlignment="1" applyProtection="1">
      <alignment horizontal="center" vertical="center"/>
      <protection locked="0"/>
    </xf>
    <xf numFmtId="15" fontId="6" fillId="0" borderId="0" xfId="0" applyNumberFormat="1" applyFont="1" applyAlignment="1" applyProtection="1">
      <alignment horizontal="center" vertical="center"/>
      <protection locked="0"/>
    </xf>
    <xf numFmtId="0" fontId="2" fillId="18" borderId="0" xfId="0" applyFont="1" applyFill="1" applyAlignment="1" applyProtection="1">
      <alignment/>
      <protection/>
    </xf>
    <xf numFmtId="0" fontId="0" fillId="18" borderId="0" xfId="0" applyFill="1" applyAlignment="1" applyProtection="1">
      <alignment/>
      <protection/>
    </xf>
    <xf numFmtId="0" fontId="2" fillId="18" borderId="28" xfId="0" applyFont="1" applyFill="1" applyBorder="1" applyAlignment="1" applyProtection="1">
      <alignment horizontal="right"/>
      <protection/>
    </xf>
    <xf numFmtId="0" fontId="0" fillId="0" borderId="30" xfId="0" applyBorder="1" applyAlignment="1" applyProtection="1">
      <alignment horizontal="right"/>
      <protection/>
    </xf>
    <xf numFmtId="0" fontId="2" fillId="19" borderId="28" xfId="0" applyFont="1" applyFill="1" applyBorder="1" applyAlignment="1" applyProtection="1">
      <alignment horizontal="right"/>
      <protection/>
    </xf>
    <xf numFmtId="0" fontId="2" fillId="19" borderId="30" xfId="0" applyFont="1" applyFill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24" xfId="0" applyFont="1" applyBorder="1" applyAlignment="1" applyProtection="1">
      <alignment horizontal="right" vertical="center"/>
      <protection/>
    </xf>
    <xf numFmtId="0" fontId="6" fillId="0" borderId="24" xfId="0" applyFont="1" applyBorder="1" applyAlignment="1" applyProtection="1">
      <alignment horizontal="center" vertical="center"/>
      <protection locked="0"/>
    </xf>
    <xf numFmtId="0" fontId="2" fillId="20" borderId="0" xfId="0" applyFont="1" applyFill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2" fillId="5" borderId="28" xfId="0" applyFont="1" applyFill="1" applyBorder="1" applyAlignment="1" applyProtection="1">
      <alignment horizontal="right"/>
      <protection/>
    </xf>
    <xf numFmtId="0" fontId="0" fillId="5" borderId="30" xfId="0" applyFill="1" applyBorder="1" applyAlignment="1" applyProtection="1">
      <alignment horizontal="right"/>
      <protection/>
    </xf>
    <xf numFmtId="0" fontId="8" fillId="19" borderId="28" xfId="0" applyFont="1" applyFill="1" applyBorder="1" applyAlignment="1" applyProtection="1">
      <alignment horizontal="right"/>
      <protection/>
    </xf>
    <xf numFmtId="0" fontId="8" fillId="19" borderId="30" xfId="0" applyFont="1" applyFill="1" applyBorder="1" applyAlignment="1" applyProtection="1">
      <alignment horizontal="right"/>
      <protection/>
    </xf>
    <xf numFmtId="0" fontId="10" fillId="18" borderId="31" xfId="0" applyFont="1" applyFill="1" applyBorder="1" applyAlignment="1" applyProtection="1">
      <alignment horizontal="center" vertical="center"/>
      <protection locked="0"/>
    </xf>
    <xf numFmtId="0" fontId="10" fillId="18" borderId="32" xfId="0" applyFont="1" applyFill="1" applyBorder="1" applyAlignment="1" applyProtection="1">
      <alignment horizontal="center" vertical="center"/>
      <protection locked="0"/>
    </xf>
    <xf numFmtId="0" fontId="10" fillId="18" borderId="33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7">
    <dxf>
      <fill>
        <patternFill>
          <bgColor indexed="42"/>
        </patternFill>
      </fill>
    </dxf>
    <dxf>
      <font>
        <color indexed="9"/>
      </font>
      <fill>
        <patternFill>
          <bgColor indexed="17"/>
        </patternFill>
      </fill>
    </dxf>
    <dxf>
      <fill>
        <patternFill>
          <bgColor indexed="42"/>
        </patternFill>
      </fill>
    </dxf>
    <dxf>
      <font>
        <color indexed="9"/>
      </font>
      <fill>
        <patternFill>
          <bgColor indexed="17"/>
        </patternFill>
      </fill>
    </dxf>
    <dxf>
      <fill>
        <patternFill>
          <bgColor indexed="42"/>
        </patternFill>
      </fill>
    </dxf>
    <dxf>
      <font>
        <color indexed="9"/>
      </font>
      <fill>
        <patternFill>
          <bgColor indexed="17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4"/>
  <sheetViews>
    <sheetView tabSelected="1" zoomScale="106" zoomScaleNormal="106" zoomScalePageLayoutView="0" workbookViewId="0" topLeftCell="A10">
      <selection activeCell="O27" sqref="O27"/>
    </sheetView>
  </sheetViews>
  <sheetFormatPr defaultColWidth="11.5546875" defaultRowHeight="15"/>
  <cols>
    <col min="1" max="1" width="4.10546875" style="0" customWidth="1"/>
    <col min="2" max="2" width="4.4453125" style="0" customWidth="1"/>
    <col min="3" max="3" width="3.5546875" style="0" customWidth="1"/>
    <col min="4" max="4" width="21.88671875" style="0" customWidth="1"/>
    <col min="5" max="7" width="4.3359375" style="0" customWidth="1"/>
    <col min="8" max="8" width="4.4453125" style="0" customWidth="1"/>
    <col min="9" max="9" width="3.5546875" style="0" customWidth="1"/>
    <col min="10" max="10" width="20.21484375" style="0" customWidth="1"/>
    <col min="11" max="13" width="4.3359375" style="0" customWidth="1"/>
  </cols>
  <sheetData>
    <row r="1" spans="1:13" ht="20.25">
      <c r="A1" s="3"/>
      <c r="B1" s="3"/>
      <c r="C1" s="116" t="s">
        <v>23</v>
      </c>
      <c r="D1" s="117"/>
      <c r="E1" s="109">
        <v>43375</v>
      </c>
      <c r="F1" s="109"/>
      <c r="G1" s="109"/>
      <c r="H1" s="109"/>
      <c r="I1" s="109"/>
      <c r="J1" s="118" t="s">
        <v>32</v>
      </c>
      <c r="K1" s="118"/>
      <c r="L1" s="118"/>
      <c r="M1" s="4"/>
    </row>
    <row r="2" spans="1:13" ht="3" customHeight="1">
      <c r="A2" s="3"/>
      <c r="B2" s="3"/>
      <c r="C2" s="60"/>
      <c r="D2" s="61"/>
      <c r="E2" s="59"/>
      <c r="F2" s="59"/>
      <c r="G2" s="59"/>
      <c r="H2" s="59"/>
      <c r="I2" s="59"/>
      <c r="J2" s="62"/>
      <c r="K2" s="62"/>
      <c r="L2" s="62"/>
      <c r="M2" s="4"/>
    </row>
    <row r="3" spans="1:13" ht="20.25">
      <c r="A3" s="119" t="s">
        <v>16</v>
      </c>
      <c r="B3" s="120"/>
      <c r="C3" s="60"/>
      <c r="D3" s="121" t="s">
        <v>28</v>
      </c>
      <c r="E3" s="122"/>
      <c r="F3" s="63">
        <v>67</v>
      </c>
      <c r="G3" s="5"/>
      <c r="H3" s="64"/>
      <c r="I3" s="5"/>
      <c r="J3" s="123" t="s">
        <v>26</v>
      </c>
      <c r="K3" s="124"/>
      <c r="L3" s="78">
        <v>67</v>
      </c>
      <c r="M3" s="4"/>
    </row>
    <row r="4" spans="1:13" ht="4.5" customHeight="1">
      <c r="A4" s="3"/>
      <c r="B4" s="3"/>
      <c r="C4" s="60"/>
      <c r="D4" s="61"/>
      <c r="E4" s="59"/>
      <c r="F4" s="59"/>
      <c r="G4" s="59"/>
      <c r="H4" s="59"/>
      <c r="I4" s="59"/>
      <c r="J4" s="62"/>
      <c r="K4" s="62"/>
      <c r="L4" s="62"/>
      <c r="M4" s="4"/>
    </row>
    <row r="5" spans="1:13" ht="20.25">
      <c r="A5" s="110" t="s">
        <v>15</v>
      </c>
      <c r="B5" s="111"/>
      <c r="C5" s="38"/>
      <c r="D5" s="112" t="s">
        <v>7</v>
      </c>
      <c r="E5" s="113"/>
      <c r="F5" s="18">
        <v>112</v>
      </c>
      <c r="G5" s="5"/>
      <c r="H5" s="5"/>
      <c r="I5" s="5"/>
      <c r="J5" s="114" t="s">
        <v>8</v>
      </c>
      <c r="K5" s="115"/>
      <c r="L5" s="19">
        <v>112</v>
      </c>
      <c r="M5" s="6"/>
    </row>
    <row r="6" spans="1:13" ht="15.75">
      <c r="A6" s="92"/>
      <c r="B6" s="92"/>
      <c r="C6" s="3"/>
      <c r="D6" s="93" t="s">
        <v>12</v>
      </c>
      <c r="E6" s="93"/>
      <c r="F6" s="21">
        <v>65</v>
      </c>
      <c r="G6" s="3"/>
      <c r="H6" s="3"/>
      <c r="I6" s="3"/>
      <c r="J6" s="94" t="s">
        <v>13</v>
      </c>
      <c r="K6" s="94"/>
      <c r="L6" s="20">
        <v>66</v>
      </c>
      <c r="M6" s="3"/>
    </row>
    <row r="7" spans="1:13" ht="15.75">
      <c r="A7" s="31"/>
      <c r="B7" s="31"/>
      <c r="C7" s="3"/>
      <c r="D7" s="35"/>
      <c r="E7" s="37" t="s">
        <v>11</v>
      </c>
      <c r="F7" s="36">
        <v>67</v>
      </c>
      <c r="G7" s="30"/>
      <c r="H7" s="30"/>
      <c r="I7" s="30"/>
      <c r="J7" s="35"/>
      <c r="K7" s="37" t="s">
        <v>11</v>
      </c>
      <c r="L7" s="36">
        <v>67</v>
      </c>
      <c r="M7" s="3"/>
    </row>
    <row r="8" spans="1:13" ht="16.5" thickBot="1">
      <c r="A8" s="92" t="s">
        <v>22</v>
      </c>
      <c r="B8" s="92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9.5" thickBot="1" thickTop="1">
      <c r="A9" s="3"/>
      <c r="B9" s="95" t="s">
        <v>20</v>
      </c>
      <c r="C9" s="96"/>
      <c r="D9" s="96"/>
      <c r="E9" s="96"/>
      <c r="F9" s="96"/>
      <c r="G9" s="97"/>
      <c r="H9" s="98" t="s">
        <v>19</v>
      </c>
      <c r="I9" s="99"/>
      <c r="J9" s="99"/>
      <c r="K9" s="99"/>
      <c r="L9" s="99"/>
      <c r="M9" s="100"/>
    </row>
    <row r="10" spans="1:13" ht="46.5" customHeight="1" thickTop="1">
      <c r="A10" s="3"/>
      <c r="B10" s="7"/>
      <c r="C10" s="32" t="s">
        <v>14</v>
      </c>
      <c r="D10" s="8" t="s">
        <v>6</v>
      </c>
      <c r="E10" s="8" t="s">
        <v>9</v>
      </c>
      <c r="F10" s="8" t="s">
        <v>10</v>
      </c>
      <c r="G10" s="9" t="s">
        <v>0</v>
      </c>
      <c r="H10" s="7"/>
      <c r="I10" s="32" t="s">
        <v>14</v>
      </c>
      <c r="J10" s="8" t="s">
        <v>6</v>
      </c>
      <c r="K10" s="8" t="s">
        <v>9</v>
      </c>
      <c r="L10" s="8" t="s">
        <v>10</v>
      </c>
      <c r="M10" s="9" t="s">
        <v>0</v>
      </c>
    </row>
    <row r="11" spans="1:13" ht="15.75">
      <c r="A11" s="16">
        <v>0.3958333333333333</v>
      </c>
      <c r="B11" s="10" t="s">
        <v>1</v>
      </c>
      <c r="C11" s="77"/>
      <c r="D11" s="69"/>
      <c r="E11" s="41"/>
      <c r="F11" s="42">
        <v>12.8</v>
      </c>
      <c r="G11" s="45">
        <f>IF(ISBLANK(F11),0,IF(LEFT(B11)="D",F11*$L$5/113+($L$6-$L$7),F11*$F$5/113+($F$6-$F$7)))</f>
        <v>11.686725663716816</v>
      </c>
      <c r="H11" s="10" t="s">
        <v>1</v>
      </c>
      <c r="I11" s="1"/>
      <c r="J11" s="47" t="s">
        <v>37</v>
      </c>
      <c r="K11" s="41"/>
      <c r="L11" s="42">
        <v>6.8</v>
      </c>
      <c r="M11" s="45">
        <f>IF(ISBLANK(L11),0,IF(LEFT(H11)="D",L11*$L$5/113+($L$6-$L$7),L11*$F$5/113+($F$6-$F$7)))</f>
        <v>5.739823008849558</v>
      </c>
    </row>
    <row r="12" spans="1:13" ht="15.75">
      <c r="A12" s="16">
        <v>0.40138888888888885</v>
      </c>
      <c r="B12" s="10" t="s">
        <v>2</v>
      </c>
      <c r="C12" s="1"/>
      <c r="D12" s="69"/>
      <c r="E12" s="39"/>
      <c r="F12" s="40">
        <v>13.4</v>
      </c>
      <c r="G12" s="45">
        <f>IF(ISBLANK(F12),0,IF(LEFT(B12)="D",F12*$L$5/113+($L$6-$L$7),F12*$F$5/113+($F$6-$F$7)))</f>
        <v>12.28141592920354</v>
      </c>
      <c r="H12" s="10" t="s">
        <v>2</v>
      </c>
      <c r="I12" s="1"/>
      <c r="J12" s="47" t="s">
        <v>38</v>
      </c>
      <c r="K12" s="41"/>
      <c r="L12" s="42">
        <v>10.4</v>
      </c>
      <c r="M12" s="45">
        <f>IF(ISBLANK(L12),0,IF(LEFT(H12)="D",L12*$L$5/113+($L$6-$L$7),L12*$F$5/113+($F$6-$F$7)))</f>
        <v>9.30796460176991</v>
      </c>
    </row>
    <row r="13" spans="1:13" ht="15.75">
      <c r="A13" s="16">
        <v>0.4069444444444445</v>
      </c>
      <c r="B13" s="10" t="s">
        <v>3</v>
      </c>
      <c r="C13" s="1"/>
      <c r="D13" s="70"/>
      <c r="E13" s="41"/>
      <c r="F13" s="42">
        <v>10.9</v>
      </c>
      <c r="G13" s="45">
        <f>IF(ISBLANK(F13),0,IF(LEFT(B13)="D",F13*$L$5/113+($L$6-$L$7),F13*$F$5/113+($F$6-$F$7)))</f>
        <v>8.80353982300885</v>
      </c>
      <c r="H13" s="10" t="s">
        <v>3</v>
      </c>
      <c r="I13" s="1"/>
      <c r="J13" s="49" t="s">
        <v>51</v>
      </c>
      <c r="K13" s="39"/>
      <c r="L13" s="40">
        <v>3.6</v>
      </c>
      <c r="M13" s="45">
        <f>IF(ISBLANK(L13),0,IF(LEFT(H13)="D",L13*$L$5/113+($L$6-$L$7),L13*$F$5/113+($F$6-$F$7)))</f>
        <v>1.568141592920354</v>
      </c>
    </row>
    <row r="14" spans="1:13" ht="15.75">
      <c r="A14" s="16">
        <v>0.41250000000000003</v>
      </c>
      <c r="B14" s="10" t="s">
        <v>4</v>
      </c>
      <c r="C14" s="1"/>
      <c r="D14" s="71"/>
      <c r="E14" s="43"/>
      <c r="F14" s="44">
        <v>11.4</v>
      </c>
      <c r="G14" s="45">
        <f>IF(ISBLANK(F14),0,IF(LEFT(B14)="D",F14*$L$5/113+($L$6-$L$7),F14*$F$5/113+($F$6-$F$7)))</f>
        <v>9.299115044247786</v>
      </c>
      <c r="H14" s="10" t="s">
        <v>4</v>
      </c>
      <c r="I14" s="1"/>
      <c r="J14" s="47" t="s">
        <v>52</v>
      </c>
      <c r="K14" s="41"/>
      <c r="L14" s="42">
        <v>5.1</v>
      </c>
      <c r="M14" s="45">
        <f>IF(ISBLANK(L14),0,IF(LEFT(H14)="D",L14*$L$5/113+($L$6-$L$7),L14*$F$5/113+($F$6-$F$7)))</f>
        <v>3.0548672566371673</v>
      </c>
    </row>
    <row r="15" spans="1:13" ht="16.5" thickBot="1">
      <c r="A15" s="16">
        <v>0.41805555555555557</v>
      </c>
      <c r="B15" s="11" t="s">
        <v>5</v>
      </c>
      <c r="C15" s="2"/>
      <c r="D15" s="72"/>
      <c r="E15" s="33"/>
      <c r="F15" s="34">
        <v>14.7</v>
      </c>
      <c r="G15" s="46">
        <f>IF(ISBLANK(F15),0,IF(LEFT(B15)="D",F15*$L$5/113+($L$6-$L$7),F15*$F$5/113+($F$6-$F$7)))</f>
        <v>12.569911504424777</v>
      </c>
      <c r="H15" s="11" t="s">
        <v>5</v>
      </c>
      <c r="I15" s="2"/>
      <c r="J15" s="48" t="s">
        <v>39</v>
      </c>
      <c r="K15" s="33"/>
      <c r="L15" s="34">
        <v>8.1</v>
      </c>
      <c r="M15" s="46">
        <f>IF(ISBLANK(L15),0,IF(LEFT(H15)="D",L15*$L$5/113+($L$6-$L$7),L15*$F$5/113+($F$6-$F$7)))</f>
        <v>6.028318584070796</v>
      </c>
    </row>
    <row r="16" spans="1:13" ht="19.5" thickBot="1" thickTop="1">
      <c r="A16" s="3"/>
      <c r="B16" s="12"/>
      <c r="C16" s="13"/>
      <c r="D16" s="79" t="s">
        <v>53</v>
      </c>
      <c r="E16" s="26">
        <f>SUM(E11:E15)</f>
        <v>0</v>
      </c>
      <c r="F16" s="27"/>
      <c r="G16" s="28"/>
      <c r="H16" s="28"/>
      <c r="I16" s="28"/>
      <c r="J16" s="80" t="s">
        <v>54</v>
      </c>
      <c r="K16" s="26">
        <f>SUM(K11:K15)</f>
        <v>0</v>
      </c>
      <c r="L16" s="14"/>
      <c r="M16" s="12"/>
    </row>
    <row r="17" spans="1:13" ht="16.5" thickTop="1">
      <c r="A17" s="92" t="s">
        <v>29</v>
      </c>
      <c r="B17" s="92"/>
      <c r="C17" s="3"/>
      <c r="D17" s="3"/>
      <c r="E17" s="30"/>
      <c r="F17" s="30"/>
      <c r="G17" s="30"/>
      <c r="H17" s="30"/>
      <c r="I17" s="30"/>
      <c r="J17" s="30"/>
      <c r="K17" s="30"/>
      <c r="L17" s="3"/>
      <c r="M17" s="3"/>
    </row>
    <row r="18" spans="1:13" ht="18">
      <c r="A18" s="3"/>
      <c r="B18" s="101"/>
      <c r="C18" s="102"/>
      <c r="D18" s="86" t="s">
        <v>24</v>
      </c>
      <c r="E18" s="87"/>
      <c r="F18" s="88"/>
      <c r="G18" s="89"/>
      <c r="H18" s="82"/>
      <c r="I18" s="83"/>
      <c r="J18" s="86" t="s">
        <v>18</v>
      </c>
      <c r="K18" s="87"/>
      <c r="L18" s="84"/>
      <c r="M18" s="85"/>
    </row>
    <row r="19" spans="1:18" ht="45.75" customHeight="1">
      <c r="A19" s="3"/>
      <c r="B19" s="73"/>
      <c r="C19" s="74" t="s">
        <v>14</v>
      </c>
      <c r="D19" s="75" t="s">
        <v>6</v>
      </c>
      <c r="E19" s="75" t="s">
        <v>9</v>
      </c>
      <c r="F19" s="75" t="s">
        <v>10</v>
      </c>
      <c r="G19" s="76" t="s">
        <v>0</v>
      </c>
      <c r="H19" s="73"/>
      <c r="I19" s="74" t="s">
        <v>14</v>
      </c>
      <c r="J19" s="75" t="s">
        <v>6</v>
      </c>
      <c r="K19" s="75" t="s">
        <v>9</v>
      </c>
      <c r="L19" s="75" t="s">
        <v>10</v>
      </c>
      <c r="M19" s="76" t="s">
        <v>0</v>
      </c>
      <c r="R19" s="67"/>
    </row>
    <row r="20" spans="1:13" ht="15.75">
      <c r="A20" s="16">
        <v>0.425</v>
      </c>
      <c r="B20" s="10" t="s">
        <v>1</v>
      </c>
      <c r="C20" s="1">
        <f>IF(G20&gt;M20,ROUND((G20-M20)*3/4,0),0)</f>
        <v>0</v>
      </c>
      <c r="D20" s="68" t="s">
        <v>33</v>
      </c>
      <c r="E20" s="41"/>
      <c r="F20" s="42">
        <v>12.8</v>
      </c>
      <c r="G20" s="45">
        <f>IF(ISBLANK(F20),0,IF(LEFT(B20)="D",F20*$L$54/113+($L$55-$L$56),F20*$F$54/113+($F$55-$F$56)))</f>
        <v>0</v>
      </c>
      <c r="H20" s="10" t="s">
        <v>1</v>
      </c>
      <c r="I20" s="1"/>
      <c r="J20" s="49" t="s">
        <v>46</v>
      </c>
      <c r="K20" s="39"/>
      <c r="L20" s="40">
        <v>14.8</v>
      </c>
      <c r="M20" s="45">
        <f>IF(ISBLANK(L20),0,IF(LEFT(H20)="D",L20*$L$54/113+($L$55-$L$56),L20*$F$54/113+($F$55-$F$56)))</f>
        <v>0</v>
      </c>
    </row>
    <row r="21" spans="1:13" ht="15.75">
      <c r="A21" s="16">
        <v>0.4305555555555556</v>
      </c>
      <c r="B21" s="10" t="s">
        <v>2</v>
      </c>
      <c r="C21" s="1">
        <f>IF(G21&gt;M21,ROUND((G21-M21)*3/4,0),0)</f>
        <v>0</v>
      </c>
      <c r="D21" s="68" t="s">
        <v>34</v>
      </c>
      <c r="E21" s="39"/>
      <c r="F21" s="40">
        <v>13.4</v>
      </c>
      <c r="G21" s="45">
        <f>IF(ISBLANK(F21),0,IF(LEFT(B21)="D",F21*$L$54/113+($L$55-$L$56),F21*$F$54/113+($F$55-$F$56)))</f>
        <v>0</v>
      </c>
      <c r="H21" s="10" t="s">
        <v>2</v>
      </c>
      <c r="I21" s="1"/>
      <c r="J21" s="47" t="s">
        <v>47</v>
      </c>
      <c r="K21" s="41"/>
      <c r="L21" s="42">
        <v>17.4</v>
      </c>
      <c r="M21" s="45">
        <f>IF(ISBLANK(L21),0,IF(LEFT(H21)="D",L21*$L$54/113+($L$55-$L$56),L21*$F$54/113+($F$55-$F$56)))</f>
        <v>0</v>
      </c>
    </row>
    <row r="22" spans="1:13" ht="15.75">
      <c r="A22" s="16">
        <v>0.4361111111111111</v>
      </c>
      <c r="B22" s="10" t="s">
        <v>3</v>
      </c>
      <c r="C22" s="1">
        <f>IF(G22&gt;M22,ROUND((G22-M22)*3/4,0),0)</f>
        <v>0</v>
      </c>
      <c r="D22" s="68" t="s">
        <v>35</v>
      </c>
      <c r="E22" s="41"/>
      <c r="F22" s="42">
        <v>10.9</v>
      </c>
      <c r="G22" s="45">
        <f>IF(ISBLANK(F22),0,IF(LEFT(B22)="D",F22*$L$54/113+($L$55-$L$56),F22*$F$54/113+($F$55-$F$56)))</f>
        <v>0</v>
      </c>
      <c r="H22" s="10" t="s">
        <v>3</v>
      </c>
      <c r="I22" s="1"/>
      <c r="J22" s="49" t="s">
        <v>48</v>
      </c>
      <c r="K22" s="39"/>
      <c r="L22" s="40">
        <v>5.9</v>
      </c>
      <c r="M22" s="45">
        <f>IF(ISBLANK(L22),0,IF(LEFT(H22)="D",L22*$L$54/113+($L$55-$L$56),L22*$F$54/113+($F$55-$F$56)))</f>
        <v>0</v>
      </c>
    </row>
    <row r="23" spans="1:13" ht="15.75">
      <c r="A23" s="16">
        <v>0.44166666666666665</v>
      </c>
      <c r="B23" s="10" t="s">
        <v>4</v>
      </c>
      <c r="C23" s="1">
        <f>IF(G23&gt;M23,ROUND((G23-M23)*3/4,0),0)</f>
        <v>0</v>
      </c>
      <c r="D23" s="68" t="s">
        <v>36</v>
      </c>
      <c r="E23" s="43"/>
      <c r="F23" s="44">
        <v>11.4</v>
      </c>
      <c r="G23" s="45">
        <f>IF(ISBLANK(F23),0,IF(LEFT(B23)="D",F23*$L$54/113+($L$55-$L$56),F23*$F$54/113+($F$55-$F$56)))</f>
        <v>0</v>
      </c>
      <c r="H23" s="10" t="s">
        <v>4</v>
      </c>
      <c r="I23" s="1"/>
      <c r="J23" s="47" t="s">
        <v>49</v>
      </c>
      <c r="K23" s="41"/>
      <c r="L23" s="42">
        <v>8.7</v>
      </c>
      <c r="M23" s="45">
        <f>IF(ISBLANK(L23),0,IF(LEFT(H23)="D",L23*$L$54/113+($L$55-$L$56),L23*$F$54/113+($F$55-$F$56)))</f>
        <v>0</v>
      </c>
    </row>
    <row r="24" spans="1:13" ht="16.5" thickBot="1">
      <c r="A24" s="16">
        <v>0.4472222222222222</v>
      </c>
      <c r="B24" s="11" t="s">
        <v>5</v>
      </c>
      <c r="C24" s="2">
        <f>IF(G24&gt;M24,ROUND((G24-M24)*3/4,0),0)</f>
        <v>0</v>
      </c>
      <c r="D24" s="68" t="s">
        <v>45</v>
      </c>
      <c r="E24" s="33"/>
      <c r="F24" s="34">
        <v>14.7</v>
      </c>
      <c r="G24" s="46">
        <f>IF(ISBLANK(F24),0,IF(LEFT(B24)="D",F24*$L$54/113+($L$55-$L$56),F24*$F$54/113+($F$55-$F$56)))</f>
        <v>0</v>
      </c>
      <c r="H24" s="11" t="s">
        <v>5</v>
      </c>
      <c r="I24" s="2"/>
      <c r="J24" s="48" t="s">
        <v>50</v>
      </c>
      <c r="K24" s="33"/>
      <c r="L24" s="34">
        <v>12.4</v>
      </c>
      <c r="M24" s="46">
        <f>IF(ISBLANK(L24),0,IF(LEFT(H24)="D",L24*$L$54/113+($L$55-$L$56),L24*$F$54/113+($F$55-$F$56)))</f>
        <v>0</v>
      </c>
    </row>
    <row r="25" spans="1:13" ht="17.25" thickBot="1" thickTop="1">
      <c r="A25" s="3"/>
      <c r="B25" s="12"/>
      <c r="C25" s="13"/>
      <c r="D25" s="17"/>
      <c r="E25" s="26">
        <f>SUM(E20:E24)</f>
        <v>0</v>
      </c>
      <c r="F25" s="27"/>
      <c r="G25" s="28"/>
      <c r="H25" s="28"/>
      <c r="I25" s="28"/>
      <c r="J25" s="29"/>
      <c r="K25" s="26">
        <f>SUM(K20:K24)</f>
        <v>0</v>
      </c>
      <c r="L25" s="14"/>
      <c r="M25" s="12"/>
    </row>
    <row r="26" spans="1:13" ht="17.25" thickBot="1" thickTop="1">
      <c r="A26" s="92" t="s">
        <v>30</v>
      </c>
      <c r="B26" s="9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9.5" thickBot="1" thickTop="1">
      <c r="A27" s="3"/>
      <c r="B27" s="103" t="s">
        <v>25</v>
      </c>
      <c r="C27" s="104"/>
      <c r="D27" s="104"/>
      <c r="E27" s="104"/>
      <c r="F27" s="104"/>
      <c r="G27" s="105"/>
      <c r="H27" s="103" t="s">
        <v>21</v>
      </c>
      <c r="I27" s="104"/>
      <c r="J27" s="104"/>
      <c r="K27" s="104"/>
      <c r="L27" s="104"/>
      <c r="M27" s="105"/>
    </row>
    <row r="28" spans="1:13" ht="46.5" customHeight="1" thickTop="1">
      <c r="A28" s="3"/>
      <c r="B28" s="7"/>
      <c r="C28" s="32" t="s">
        <v>14</v>
      </c>
      <c r="D28" s="8" t="s">
        <v>6</v>
      </c>
      <c r="E28" s="8" t="s">
        <v>9</v>
      </c>
      <c r="F28" s="8" t="s">
        <v>10</v>
      </c>
      <c r="G28" s="9" t="s">
        <v>0</v>
      </c>
      <c r="H28" s="7"/>
      <c r="I28" s="32" t="s">
        <v>14</v>
      </c>
      <c r="J28" s="8" t="s">
        <v>6</v>
      </c>
      <c r="K28" s="8" t="s">
        <v>9</v>
      </c>
      <c r="L28" s="8" t="s">
        <v>10</v>
      </c>
      <c r="M28" s="9" t="s">
        <v>0</v>
      </c>
    </row>
    <row r="29" spans="1:13" ht="15.75">
      <c r="A29" s="16">
        <v>0.45416666666666666</v>
      </c>
      <c r="B29" s="10" t="s">
        <v>1</v>
      </c>
      <c r="C29" s="1"/>
      <c r="D29" s="65" t="s">
        <v>65</v>
      </c>
      <c r="E29" s="41"/>
      <c r="F29" s="42">
        <v>12.8</v>
      </c>
      <c r="G29" s="45">
        <v>11.7</v>
      </c>
      <c r="H29" s="10" t="s">
        <v>1</v>
      </c>
      <c r="I29" s="1">
        <v>3</v>
      </c>
      <c r="J29" s="49" t="s">
        <v>60</v>
      </c>
      <c r="K29" s="39"/>
      <c r="L29" s="40">
        <v>17</v>
      </c>
      <c r="M29" s="45">
        <f>IF(ISBLANK(L29),0,IF(LEFT(H29)="D",L29*$L$5/113+($L$6-$L$7),L29*$F$5/113+($F$6-$F$7)))</f>
        <v>15.849557522123895</v>
      </c>
    </row>
    <row r="30" spans="1:13" ht="15.75">
      <c r="A30" s="16">
        <v>0.45694444444444443</v>
      </c>
      <c r="B30" s="10" t="s">
        <v>2</v>
      </c>
      <c r="C30" s="1"/>
      <c r="D30" s="65"/>
      <c r="E30" s="39"/>
      <c r="F30" s="40"/>
      <c r="G30" s="45"/>
      <c r="H30" s="10" t="s">
        <v>2</v>
      </c>
      <c r="I30" s="1"/>
      <c r="J30" s="47" t="s">
        <v>61</v>
      </c>
      <c r="K30" s="81">
        <v>2.8</v>
      </c>
      <c r="L30" s="42">
        <v>20.4</v>
      </c>
      <c r="M30" s="45">
        <f>IF(ISBLANK(L30),0,IF(LEFT(H30)="D",L30*$L$5/113+($L$6-$L$7),L30*$F$5/113+($F$6-$F$7)))</f>
        <v>19.21946902654867</v>
      </c>
    </row>
    <row r="31" spans="1:13" ht="15.75">
      <c r="A31" s="16">
        <v>0.46249999999999997</v>
      </c>
      <c r="B31" s="10" t="s">
        <v>3</v>
      </c>
      <c r="C31" s="1"/>
      <c r="D31" s="47" t="s">
        <v>66</v>
      </c>
      <c r="E31" s="41"/>
      <c r="F31" s="42">
        <v>10.1</v>
      </c>
      <c r="G31" s="45">
        <v>8.5</v>
      </c>
      <c r="H31" s="10" t="s">
        <v>3</v>
      </c>
      <c r="I31" s="1">
        <v>1</v>
      </c>
      <c r="J31" s="49" t="s">
        <v>62</v>
      </c>
      <c r="K31" s="39"/>
      <c r="L31" s="40">
        <v>11.9</v>
      </c>
      <c r="M31" s="45">
        <f>IF(ISBLANK(L31),0,IF(LEFT(H31)="D",L31*$L$5/113+($L$6-$L$7),L31*$F$5/113+($F$6-$F$7)))</f>
        <v>9.794690265486725</v>
      </c>
    </row>
    <row r="32" spans="1:13" ht="15.75">
      <c r="A32" s="16">
        <v>0.4680555555555555</v>
      </c>
      <c r="B32" s="10" t="s">
        <v>4</v>
      </c>
      <c r="C32" s="1">
        <v>2</v>
      </c>
      <c r="D32" s="66" t="s">
        <v>67</v>
      </c>
      <c r="E32" s="43"/>
      <c r="F32" s="44">
        <v>15.7</v>
      </c>
      <c r="G32" s="45">
        <v>13.2</v>
      </c>
      <c r="H32" s="10" t="s">
        <v>4</v>
      </c>
      <c r="I32" s="1"/>
      <c r="J32" s="47" t="s">
        <v>63</v>
      </c>
      <c r="K32" s="41"/>
      <c r="L32" s="42">
        <v>12.6</v>
      </c>
      <c r="M32" s="45">
        <f>IF(ISBLANK(L32),0,IF(LEFT(H32)="D",L32*$L$5/113+($L$6-$L$7),L32*$F$5/113+($F$6-$F$7)))</f>
        <v>10.48849557522124</v>
      </c>
    </row>
    <row r="33" spans="1:13" ht="16.5" thickBot="1">
      <c r="A33" s="16">
        <v>0.47361111111111115</v>
      </c>
      <c r="B33" s="11" t="s">
        <v>5</v>
      </c>
      <c r="C33" s="2">
        <v>8</v>
      </c>
      <c r="D33" s="48" t="s">
        <v>68</v>
      </c>
      <c r="E33" s="33"/>
      <c r="F33" s="34">
        <v>24.8</v>
      </c>
      <c r="G33" s="46">
        <v>22.3</v>
      </c>
      <c r="H33" s="11" t="s">
        <v>5</v>
      </c>
      <c r="I33" s="2"/>
      <c r="J33" s="48" t="s">
        <v>64</v>
      </c>
      <c r="K33" s="33"/>
      <c r="L33" s="34">
        <v>14.2</v>
      </c>
      <c r="M33" s="46">
        <f>IF(ISBLANK(L33),0,IF(LEFT(H33)="D",L33*$L$5/113+($L$6-$L$7),L33*$F$5/113+($F$6-$F$7)))</f>
        <v>12.07433628318584</v>
      </c>
    </row>
    <row r="34" spans="1:13" ht="17.25" thickBot="1" thickTop="1">
      <c r="A34" s="3"/>
      <c r="B34" s="12"/>
      <c r="C34" s="13"/>
      <c r="D34" s="17"/>
      <c r="E34" s="26">
        <f>SUM(E29:E33)</f>
        <v>0</v>
      </c>
      <c r="F34" s="27"/>
      <c r="G34" s="28"/>
      <c r="H34" s="28"/>
      <c r="I34" s="28"/>
      <c r="J34" s="29"/>
      <c r="K34" s="26">
        <f>SUM(K29:K33)</f>
        <v>2.8</v>
      </c>
      <c r="L34" s="14"/>
      <c r="M34" s="12"/>
    </row>
    <row r="35" spans="1:13" ht="4.5" customHeight="1" thickTop="1">
      <c r="A35" s="3"/>
      <c r="B35" s="12"/>
      <c r="C35" s="13"/>
      <c r="D35" s="17"/>
      <c r="E35" s="25"/>
      <c r="F35" s="27"/>
      <c r="G35" s="28"/>
      <c r="H35" s="28"/>
      <c r="I35" s="28"/>
      <c r="J35" s="29"/>
      <c r="K35" s="25"/>
      <c r="L35" s="14"/>
      <c r="M35" s="12"/>
    </row>
    <row r="36" spans="1:13" ht="16.5" thickBot="1">
      <c r="A36" s="92" t="s">
        <v>31</v>
      </c>
      <c r="B36" s="9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9.5" thickBot="1" thickTop="1">
      <c r="A37" s="3"/>
      <c r="B37" s="106" t="s">
        <v>27</v>
      </c>
      <c r="C37" s="107"/>
      <c r="D37" s="107"/>
      <c r="E37" s="107"/>
      <c r="F37" s="107"/>
      <c r="G37" s="108"/>
      <c r="H37" s="125" t="s">
        <v>17</v>
      </c>
      <c r="I37" s="126"/>
      <c r="J37" s="126"/>
      <c r="K37" s="126"/>
      <c r="L37" s="126"/>
      <c r="M37" s="127"/>
    </row>
    <row r="38" spans="1:13" ht="45.75" customHeight="1" thickTop="1">
      <c r="A38" s="3"/>
      <c r="B38" s="7"/>
      <c r="C38" s="32" t="s">
        <v>14</v>
      </c>
      <c r="D38" s="8" t="s">
        <v>6</v>
      </c>
      <c r="E38" s="8" t="s">
        <v>9</v>
      </c>
      <c r="F38" s="8" t="s">
        <v>10</v>
      </c>
      <c r="G38" s="9" t="s">
        <v>0</v>
      </c>
      <c r="H38" s="7"/>
      <c r="I38" s="32" t="s">
        <v>14</v>
      </c>
      <c r="J38" s="8" t="s">
        <v>6</v>
      </c>
      <c r="K38" s="8" t="s">
        <v>9</v>
      </c>
      <c r="L38" s="8" t="s">
        <v>10</v>
      </c>
      <c r="M38" s="9" t="s">
        <v>0</v>
      </c>
    </row>
    <row r="39" spans="1:13" ht="15.75">
      <c r="A39" s="16">
        <v>0.48055555555555557</v>
      </c>
      <c r="B39" s="10" t="s">
        <v>1</v>
      </c>
      <c r="C39" s="1">
        <f>IF(G39&gt;M39,ROUND((G39-M39)*3/4,0),0)</f>
        <v>1</v>
      </c>
      <c r="D39" s="65" t="s">
        <v>55</v>
      </c>
      <c r="E39" s="41"/>
      <c r="F39" s="42">
        <v>16.9</v>
      </c>
      <c r="G39" s="45">
        <f>IF(ISBLANK(F39),0,IF(LEFT(B39)="D",F39*$L$5/113+($L$6-$L$7),F39*$F$5/113+($F$6-$F$7)))</f>
        <v>15.750442477876103</v>
      </c>
      <c r="H39" s="10" t="s">
        <v>1</v>
      </c>
      <c r="I39" s="1">
        <f>IF(M39&gt;G39,ROUND((M39-G39)*3/4,0),0)</f>
        <v>0</v>
      </c>
      <c r="J39" s="49" t="s">
        <v>40</v>
      </c>
      <c r="K39" s="39"/>
      <c r="L39" s="40">
        <v>15.3</v>
      </c>
      <c r="M39" s="45">
        <f>IF(ISBLANK(L39),0,IF(LEFT(H39)="D",L39*$L$5/113+($L$6-$L$7),L39*$F$5/113+($F$6-$F$7)))</f>
        <v>14.164601769911506</v>
      </c>
    </row>
    <row r="40" spans="1:13" ht="15.75">
      <c r="A40" s="16">
        <v>0.4861111111111111</v>
      </c>
      <c r="B40" s="10" t="s">
        <v>2</v>
      </c>
      <c r="C40" s="1">
        <f>IF(G40&gt;M40,ROUND((G40-M40)*3/4,0),0)</f>
        <v>2</v>
      </c>
      <c r="D40" s="65" t="s">
        <v>56</v>
      </c>
      <c r="E40" s="39"/>
      <c r="F40" s="40">
        <v>20.5</v>
      </c>
      <c r="G40" s="45">
        <f>IF(ISBLANK(F40),0,IF(LEFT(B40)="D",F40*$L$5/113+($L$6-$L$7),F40*$F$5/113+($F$6-$F$7)))</f>
        <v>19.31858407079646</v>
      </c>
      <c r="H40" s="10" t="s">
        <v>2</v>
      </c>
      <c r="I40" s="1">
        <f>IF(M40&gt;G40,ROUND((M40-G40)*3/4,0),0)</f>
        <v>0</v>
      </c>
      <c r="J40" s="47" t="s">
        <v>41</v>
      </c>
      <c r="K40" s="41"/>
      <c r="L40" s="42">
        <v>17.6</v>
      </c>
      <c r="M40" s="45">
        <f>IF(ISBLANK(L40),0,IF(LEFT(H40)="D",L40*$L$5/113+($L$6-$L$7),L40*$F$5/113+($F$6-$F$7)))</f>
        <v>16.44424778761062</v>
      </c>
    </row>
    <row r="41" spans="1:13" ht="15.75">
      <c r="A41" s="16">
        <v>0.4916666666666667</v>
      </c>
      <c r="B41" s="10" t="s">
        <v>3</v>
      </c>
      <c r="C41" s="1">
        <f>IF(G41&gt;M41,ROUND((G41-M41)*3/4,0),0)</f>
        <v>0</v>
      </c>
      <c r="D41" s="47" t="s">
        <v>57</v>
      </c>
      <c r="E41" s="41"/>
      <c r="F41" s="42">
        <v>8.6</v>
      </c>
      <c r="G41" s="45">
        <f>IF(ISBLANK(F41),0,IF(LEFT(B41)="D",F41*$L$5/113+($L$6-$L$7),F41*$F$5/113+($F$6-$F$7)))</f>
        <v>6.523893805309735</v>
      </c>
      <c r="H41" s="10" t="s">
        <v>3</v>
      </c>
      <c r="I41" s="1">
        <f>IF(M41&gt;G41,ROUND((M41-G41)*3/4,0),0)</f>
        <v>3</v>
      </c>
      <c r="J41" s="49" t="s">
        <v>42</v>
      </c>
      <c r="K41" s="39"/>
      <c r="L41" s="40">
        <v>12.1</v>
      </c>
      <c r="M41" s="45">
        <f>IF(ISBLANK(L41),0,IF(LEFT(H41)="D",L41*$L$5/113+($L$6-$L$7),L41*$F$5/113+($F$6-$F$7)))</f>
        <v>9.992920353982301</v>
      </c>
    </row>
    <row r="42" spans="1:13" ht="15.75">
      <c r="A42" s="16">
        <v>0.49722222222222223</v>
      </c>
      <c r="B42" s="10" t="s">
        <v>4</v>
      </c>
      <c r="C42" s="1">
        <f>IF(G42&gt;M42,ROUND((G42-M42)*3/4,0),0)</f>
        <v>0</v>
      </c>
      <c r="D42" s="66" t="s">
        <v>58</v>
      </c>
      <c r="E42" s="43"/>
      <c r="F42" s="44">
        <v>11.3</v>
      </c>
      <c r="G42" s="45">
        <f>IF(ISBLANK(F42),0,IF(LEFT(B42)="D",F42*$L$5/113+($L$6-$L$7),F42*$F$5/113+($F$6-$F$7)))</f>
        <v>9.200000000000001</v>
      </c>
      <c r="H42" s="10" t="s">
        <v>4</v>
      </c>
      <c r="I42" s="1">
        <f>IF(M42&gt;G42,ROUND((M42-G42)*3/4,0),0)</f>
        <v>1</v>
      </c>
      <c r="J42" s="47" t="s">
        <v>44</v>
      </c>
      <c r="K42" s="41"/>
      <c r="L42" s="42">
        <v>12.6</v>
      </c>
      <c r="M42" s="45">
        <f>IF(ISBLANK(L42),0,IF(LEFT(H42)="D",L42*$L$5/113+($L$6-$L$7),L42*$F$5/113+($F$6-$F$7)))</f>
        <v>10.48849557522124</v>
      </c>
    </row>
    <row r="43" spans="1:13" ht="16.5" thickBot="1">
      <c r="A43" s="16">
        <v>0.5027777777777778</v>
      </c>
      <c r="B43" s="11" t="s">
        <v>5</v>
      </c>
      <c r="C43" s="2">
        <f>IF(G43&gt;M43,ROUND((G43-M43)*3/4,0),0)</f>
        <v>5</v>
      </c>
      <c r="D43" s="48" t="s">
        <v>59</v>
      </c>
      <c r="E43" s="33"/>
      <c r="F43" s="34">
        <v>19.4</v>
      </c>
      <c r="G43" s="46">
        <f>IF(ISBLANK(F43),0,IF(LEFT(B43)="D",F43*$L$5/113+($L$6-$L$7),F43*$F$5/113+($F$6-$F$7)))</f>
        <v>17.228318584070795</v>
      </c>
      <c r="H43" s="11" t="s">
        <v>5</v>
      </c>
      <c r="I43" s="2">
        <f>IF(M43&gt;G43,ROUND((M43-G43)*3/4,0),0)</f>
        <v>0</v>
      </c>
      <c r="J43" s="48" t="s">
        <v>43</v>
      </c>
      <c r="K43" s="33"/>
      <c r="L43" s="34">
        <v>12.8</v>
      </c>
      <c r="M43" s="46">
        <f>IF(ISBLANK(L43),0,IF(LEFT(H43)="D",L43*$L$5/113+($L$6-$L$7),L43*$F$5/113+($F$6-$F$7)))</f>
        <v>10.686725663716816</v>
      </c>
    </row>
    <row r="44" spans="1:13" ht="17.25" thickBot="1" thickTop="1">
      <c r="A44" s="3"/>
      <c r="B44" s="12"/>
      <c r="C44" s="13"/>
      <c r="D44" s="17"/>
      <c r="E44" s="26">
        <f>SUM(E39:E43)</f>
        <v>0</v>
      </c>
      <c r="F44" s="27"/>
      <c r="G44" s="28"/>
      <c r="H44" s="28"/>
      <c r="I44" s="28"/>
      <c r="J44" s="29"/>
      <c r="K44" s="26">
        <f>SUM(K39:K43)</f>
        <v>0</v>
      </c>
      <c r="L44" s="14"/>
      <c r="M44" s="12"/>
    </row>
    <row r="45" spans="1:13" ht="16.5" thickTop="1">
      <c r="A45" s="92"/>
      <c r="B45" s="9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8">
      <c r="A46" s="3"/>
      <c r="B46" s="90"/>
      <c r="C46" s="90"/>
      <c r="D46" s="90"/>
      <c r="E46" s="90"/>
      <c r="F46" s="90"/>
      <c r="G46" s="90"/>
      <c r="H46" s="91"/>
      <c r="I46" s="91"/>
      <c r="J46" s="91"/>
      <c r="K46" s="91"/>
      <c r="L46" s="91"/>
      <c r="M46" s="91"/>
    </row>
    <row r="47" spans="1:13" ht="48" customHeight="1">
      <c r="A47" s="3"/>
      <c r="B47" s="12"/>
      <c r="C47" s="50"/>
      <c r="D47" s="51"/>
      <c r="E47" s="51"/>
      <c r="F47" s="51"/>
      <c r="G47" s="51"/>
      <c r="H47" s="12"/>
      <c r="I47" s="50"/>
      <c r="J47" s="51"/>
      <c r="K47" s="51"/>
      <c r="L47" s="51"/>
      <c r="M47" s="51"/>
    </row>
    <row r="48" spans="1:13" ht="15.75">
      <c r="A48" s="16"/>
      <c r="B48" s="12"/>
      <c r="C48" s="52"/>
      <c r="D48" s="53"/>
      <c r="E48" s="54"/>
      <c r="F48" s="55"/>
      <c r="G48" s="56"/>
      <c r="H48" s="12"/>
      <c r="I48" s="52"/>
      <c r="J48" s="53"/>
      <c r="K48" s="54"/>
      <c r="L48" s="55"/>
      <c r="M48" s="56"/>
    </row>
    <row r="49" spans="1:13" ht="15.75">
      <c r="A49" s="16"/>
      <c r="B49" s="12"/>
      <c r="C49" s="52"/>
      <c r="D49" s="53"/>
      <c r="E49" s="54"/>
      <c r="F49" s="55"/>
      <c r="G49" s="56"/>
      <c r="H49" s="12"/>
      <c r="I49" s="52"/>
      <c r="J49" s="53"/>
      <c r="K49" s="54"/>
      <c r="L49" s="55"/>
      <c r="M49" s="56"/>
    </row>
    <row r="50" spans="1:13" ht="15.75">
      <c r="A50" s="16"/>
      <c r="B50" s="12"/>
      <c r="C50" s="52"/>
      <c r="D50" s="53"/>
      <c r="E50" s="54"/>
      <c r="F50" s="55"/>
      <c r="G50" s="56"/>
      <c r="H50" s="12"/>
      <c r="I50" s="52"/>
      <c r="J50" s="53"/>
      <c r="K50" s="54"/>
      <c r="L50" s="55"/>
      <c r="M50" s="56"/>
    </row>
    <row r="51" spans="1:13" ht="15.75">
      <c r="A51" s="16"/>
      <c r="B51" s="12"/>
      <c r="C51" s="52"/>
      <c r="D51" s="53"/>
      <c r="E51" s="54"/>
      <c r="F51" s="55"/>
      <c r="G51" s="56"/>
      <c r="H51" s="12"/>
      <c r="I51" s="52"/>
      <c r="J51" s="53"/>
      <c r="K51" s="54"/>
      <c r="L51" s="55"/>
      <c r="M51" s="56"/>
    </row>
    <row r="52" spans="1:13" ht="15.75">
      <c r="A52" s="16"/>
      <c r="B52" s="12"/>
      <c r="C52" s="52"/>
      <c r="D52" s="53"/>
      <c r="E52" s="54"/>
      <c r="F52" s="55"/>
      <c r="G52" s="56"/>
      <c r="H52" s="12"/>
      <c r="I52" s="52"/>
      <c r="J52" s="53"/>
      <c r="K52" s="54"/>
      <c r="L52" s="55"/>
      <c r="M52" s="56"/>
    </row>
    <row r="53" spans="1:13" ht="15.75">
      <c r="A53" s="3"/>
      <c r="B53" s="12"/>
      <c r="C53" s="13"/>
      <c r="D53" s="17"/>
      <c r="E53" s="57"/>
      <c r="F53" s="27"/>
      <c r="G53" s="28"/>
      <c r="H53" s="28"/>
      <c r="I53" s="28"/>
      <c r="J53" s="29"/>
      <c r="K53" s="25"/>
      <c r="L53" s="14"/>
      <c r="M53" s="12"/>
    </row>
    <row r="54" spans="1:13" ht="15.75">
      <c r="A54" s="92"/>
      <c r="B54" s="9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8">
      <c r="A55" s="3"/>
      <c r="B55" s="90"/>
      <c r="C55" s="90"/>
      <c r="D55" s="90"/>
      <c r="E55" s="90"/>
      <c r="F55" s="90"/>
      <c r="G55" s="90"/>
      <c r="H55" s="91"/>
      <c r="I55" s="91"/>
      <c r="J55" s="91"/>
      <c r="K55" s="91"/>
      <c r="L55" s="91"/>
      <c r="M55" s="91"/>
    </row>
    <row r="56" spans="1:13" ht="15">
      <c r="A56" s="3"/>
      <c r="B56" s="12"/>
      <c r="C56" s="50"/>
      <c r="D56" s="51"/>
      <c r="E56" s="51"/>
      <c r="F56" s="51"/>
      <c r="G56" s="51"/>
      <c r="H56" s="12"/>
      <c r="I56" s="50"/>
      <c r="J56" s="51"/>
      <c r="K56" s="51"/>
      <c r="L56" s="51"/>
      <c r="M56" s="51"/>
    </row>
    <row r="57" spans="1:13" ht="15.75">
      <c r="A57" s="16"/>
      <c r="B57" s="12"/>
      <c r="C57" s="52"/>
      <c r="D57" s="53"/>
      <c r="E57" s="54"/>
      <c r="F57" s="55"/>
      <c r="G57" s="56"/>
      <c r="H57" s="12"/>
      <c r="I57" s="52"/>
      <c r="J57" s="53"/>
      <c r="K57" s="54"/>
      <c r="L57" s="55"/>
      <c r="M57" s="56"/>
    </row>
    <row r="58" spans="1:13" ht="15.75">
      <c r="A58" s="16"/>
      <c r="B58" s="12"/>
      <c r="C58" s="52"/>
      <c r="D58" s="53"/>
      <c r="E58" s="54"/>
      <c r="F58" s="55"/>
      <c r="G58" s="56"/>
      <c r="H58" s="12"/>
      <c r="I58" s="52"/>
      <c r="J58" s="53"/>
      <c r="K58" s="54"/>
      <c r="L58" s="55"/>
      <c r="M58" s="56"/>
    </row>
    <row r="59" spans="1:13" ht="15.75">
      <c r="A59" s="16"/>
      <c r="B59" s="12"/>
      <c r="C59" s="52"/>
      <c r="D59" s="53"/>
      <c r="E59" s="54"/>
      <c r="F59" s="55"/>
      <c r="G59" s="56"/>
      <c r="H59" s="12"/>
      <c r="I59" s="52"/>
      <c r="J59" s="53"/>
      <c r="K59" s="54"/>
      <c r="L59" s="55"/>
      <c r="M59" s="56"/>
    </row>
    <row r="60" spans="1:13" ht="15.75">
      <c r="A60" s="16"/>
      <c r="B60" s="12"/>
      <c r="C60" s="52"/>
      <c r="D60" s="53"/>
      <c r="E60" s="54"/>
      <c r="F60" s="55"/>
      <c r="G60" s="56"/>
      <c r="H60" s="12"/>
      <c r="I60" s="52"/>
      <c r="J60" s="53"/>
      <c r="K60" s="54"/>
      <c r="L60" s="55"/>
      <c r="M60" s="56"/>
    </row>
    <row r="61" spans="1:13" ht="15.75">
      <c r="A61" s="16"/>
      <c r="B61" s="12"/>
      <c r="C61" s="52"/>
      <c r="D61" s="53"/>
      <c r="E61" s="54"/>
      <c r="F61" s="55"/>
      <c r="G61" s="56"/>
      <c r="H61" s="12"/>
      <c r="I61" s="52"/>
      <c r="J61" s="53"/>
      <c r="K61" s="54"/>
      <c r="L61" s="55"/>
      <c r="M61" s="56"/>
    </row>
    <row r="62" spans="1:13" ht="15.75">
      <c r="A62" s="3"/>
      <c r="B62" s="12"/>
      <c r="C62" s="13"/>
      <c r="D62" s="17"/>
      <c r="E62" s="25"/>
      <c r="F62" s="27"/>
      <c r="G62" s="28"/>
      <c r="H62" s="28"/>
      <c r="I62" s="28"/>
      <c r="J62" s="29"/>
      <c r="K62" s="25"/>
      <c r="L62" s="14"/>
      <c r="M62" s="12"/>
    </row>
    <row r="63" spans="1:13" ht="15.75">
      <c r="A63" s="3"/>
      <c r="B63" s="12"/>
      <c r="C63" s="13"/>
      <c r="D63" s="17"/>
      <c r="E63" s="25"/>
      <c r="F63" s="14"/>
      <c r="G63" s="12"/>
      <c r="H63" s="12"/>
      <c r="I63" s="12"/>
      <c r="J63" s="15"/>
      <c r="K63" s="25"/>
      <c r="L63" s="14"/>
      <c r="M63" s="12"/>
    </row>
    <row r="64" spans="1:13" ht="15.75">
      <c r="A64" s="92"/>
      <c r="B64" s="9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8">
      <c r="A65" s="3"/>
      <c r="B65" s="90"/>
      <c r="C65" s="90"/>
      <c r="D65" s="90"/>
      <c r="E65" s="90"/>
      <c r="F65" s="90"/>
      <c r="G65" s="90"/>
      <c r="H65" s="91"/>
      <c r="I65" s="91"/>
      <c r="J65" s="91"/>
      <c r="K65" s="91"/>
      <c r="L65" s="91"/>
      <c r="M65" s="91"/>
    </row>
    <row r="66" spans="1:13" ht="46.5" customHeight="1">
      <c r="A66" s="3"/>
      <c r="B66" s="12"/>
      <c r="C66" s="50"/>
      <c r="D66" s="51"/>
      <c r="E66" s="51"/>
      <c r="F66" s="51"/>
      <c r="G66" s="51"/>
      <c r="H66" s="12"/>
      <c r="I66" s="50"/>
      <c r="J66" s="51"/>
      <c r="K66" s="51"/>
      <c r="L66" s="51"/>
      <c r="M66" s="51"/>
    </row>
    <row r="67" spans="1:13" ht="15.75">
      <c r="A67" s="16"/>
      <c r="B67" s="12"/>
      <c r="C67" s="52"/>
      <c r="D67" s="53"/>
      <c r="E67" s="54"/>
      <c r="F67" s="55"/>
      <c r="G67" s="56"/>
      <c r="H67" s="12"/>
      <c r="I67" s="52"/>
      <c r="J67" s="53"/>
      <c r="K67" s="54"/>
      <c r="L67" s="55"/>
      <c r="M67" s="56"/>
    </row>
    <row r="68" spans="1:13" ht="15.75">
      <c r="A68" s="16"/>
      <c r="B68" s="12"/>
      <c r="C68" s="52"/>
      <c r="D68" s="53"/>
      <c r="E68" s="54"/>
      <c r="F68" s="55"/>
      <c r="G68" s="56"/>
      <c r="H68" s="12"/>
      <c r="I68" s="52"/>
      <c r="J68" s="53"/>
      <c r="K68" s="54"/>
      <c r="L68" s="55"/>
      <c r="M68" s="56"/>
    </row>
    <row r="69" spans="1:13" ht="15.75">
      <c r="A69" s="16"/>
      <c r="B69" s="12"/>
      <c r="C69" s="52"/>
      <c r="D69" s="53"/>
      <c r="E69" s="54"/>
      <c r="F69" s="55"/>
      <c r="G69" s="56"/>
      <c r="H69" s="12"/>
      <c r="I69" s="52"/>
      <c r="J69" s="53"/>
      <c r="K69" s="54"/>
      <c r="L69" s="55"/>
      <c r="M69" s="56"/>
    </row>
    <row r="70" spans="1:13" ht="15.75">
      <c r="A70" s="16"/>
      <c r="B70" s="12"/>
      <c r="C70" s="52"/>
      <c r="D70" s="53"/>
      <c r="E70" s="54"/>
      <c r="F70" s="55"/>
      <c r="G70" s="56"/>
      <c r="H70" s="12"/>
      <c r="I70" s="52"/>
      <c r="J70" s="53"/>
      <c r="K70" s="54"/>
      <c r="L70" s="55"/>
      <c r="M70" s="56"/>
    </row>
    <row r="71" spans="1:13" ht="15.75">
      <c r="A71" s="16"/>
      <c r="B71" s="12"/>
      <c r="C71" s="52"/>
      <c r="D71" s="53"/>
      <c r="E71" s="54"/>
      <c r="F71" s="55"/>
      <c r="G71" s="56"/>
      <c r="H71" s="12"/>
      <c r="I71" s="52"/>
      <c r="J71" s="53"/>
      <c r="K71" s="54"/>
      <c r="L71" s="55"/>
      <c r="M71" s="56"/>
    </row>
    <row r="72" spans="1:13" ht="15.75">
      <c r="A72" s="3"/>
      <c r="B72" s="12"/>
      <c r="C72" s="13"/>
      <c r="D72" s="17"/>
      <c r="E72" s="25"/>
      <c r="F72" s="27"/>
      <c r="G72" s="28"/>
      <c r="H72" s="28"/>
      <c r="I72" s="28"/>
      <c r="J72" s="29"/>
      <c r="K72" s="25"/>
      <c r="L72" s="14"/>
      <c r="M72" s="12"/>
    </row>
    <row r="73" spans="1:13" ht="15.75">
      <c r="A73" s="3"/>
      <c r="B73" s="12"/>
      <c r="C73" s="13"/>
      <c r="D73" s="17"/>
      <c r="E73" s="25"/>
      <c r="F73" s="14"/>
      <c r="G73" s="12"/>
      <c r="H73" s="12"/>
      <c r="I73" s="12"/>
      <c r="J73" s="15"/>
      <c r="K73" s="25"/>
      <c r="L73" s="14"/>
      <c r="M73" s="12"/>
    </row>
    <row r="74" spans="1:13" ht="15.75">
      <c r="A74" s="92"/>
      <c r="B74" s="9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8">
      <c r="A75" s="3"/>
      <c r="B75" s="90"/>
      <c r="C75" s="90"/>
      <c r="D75" s="90"/>
      <c r="E75" s="90"/>
      <c r="F75" s="90"/>
      <c r="G75" s="90"/>
      <c r="H75" s="91"/>
      <c r="I75" s="91"/>
      <c r="J75" s="91"/>
      <c r="K75" s="91"/>
      <c r="L75" s="91"/>
      <c r="M75" s="91"/>
    </row>
    <row r="76" spans="1:13" ht="46.5" customHeight="1">
      <c r="A76" s="3"/>
      <c r="B76" s="12"/>
      <c r="C76" s="50"/>
      <c r="D76" s="51"/>
      <c r="E76" s="51"/>
      <c r="F76" s="51"/>
      <c r="G76" s="51"/>
      <c r="H76" s="12"/>
      <c r="I76" s="50"/>
      <c r="J76" s="51"/>
      <c r="K76" s="51"/>
      <c r="L76" s="51"/>
      <c r="M76" s="51"/>
    </row>
    <row r="77" spans="1:13" ht="15.75">
      <c r="A77" s="16"/>
      <c r="B77" s="12"/>
      <c r="C77" s="52"/>
      <c r="D77" s="53"/>
      <c r="E77" s="54"/>
      <c r="F77" s="55"/>
      <c r="G77" s="56"/>
      <c r="H77" s="12"/>
      <c r="I77" s="52"/>
      <c r="J77" s="53"/>
      <c r="K77" s="54"/>
      <c r="L77" s="55"/>
      <c r="M77" s="56"/>
    </row>
    <row r="78" spans="1:13" ht="15.75">
      <c r="A78" s="16"/>
      <c r="B78" s="12"/>
      <c r="C78" s="52"/>
      <c r="D78" s="53"/>
      <c r="E78" s="54"/>
      <c r="F78" s="55"/>
      <c r="G78" s="56"/>
      <c r="H78" s="12"/>
      <c r="I78" s="52"/>
      <c r="J78" s="53"/>
      <c r="K78" s="54"/>
      <c r="L78" s="55"/>
      <c r="M78" s="56"/>
    </row>
    <row r="79" spans="1:13" ht="15.75">
      <c r="A79" s="16"/>
      <c r="B79" s="12"/>
      <c r="C79" s="52"/>
      <c r="D79" s="53"/>
      <c r="E79" s="54"/>
      <c r="F79" s="55"/>
      <c r="G79" s="56"/>
      <c r="H79" s="12"/>
      <c r="I79" s="52"/>
      <c r="J79" s="53"/>
      <c r="K79" s="54"/>
      <c r="L79" s="55"/>
      <c r="M79" s="56"/>
    </row>
    <row r="80" spans="1:13" ht="15.75">
      <c r="A80" s="16"/>
      <c r="B80" s="12"/>
      <c r="C80" s="52"/>
      <c r="D80" s="53"/>
      <c r="E80" s="54"/>
      <c r="F80" s="55"/>
      <c r="G80" s="56"/>
      <c r="H80" s="12"/>
      <c r="I80" s="52"/>
      <c r="J80" s="53"/>
      <c r="K80" s="54"/>
      <c r="L80" s="55"/>
      <c r="M80" s="56"/>
    </row>
    <row r="81" spans="1:13" ht="15.75">
      <c r="A81" s="16"/>
      <c r="B81" s="12"/>
      <c r="C81" s="52"/>
      <c r="D81" s="53"/>
      <c r="E81" s="54"/>
      <c r="F81" s="55"/>
      <c r="G81" s="56"/>
      <c r="H81" s="12"/>
      <c r="I81" s="52"/>
      <c r="J81" s="53"/>
      <c r="K81" s="54"/>
      <c r="L81" s="55"/>
      <c r="M81" s="56"/>
    </row>
    <row r="82" spans="1:13" ht="15.75">
      <c r="A82" s="3"/>
      <c r="B82" s="12"/>
      <c r="C82" s="13"/>
      <c r="D82" s="17"/>
      <c r="E82" s="25"/>
      <c r="F82" s="27"/>
      <c r="G82" s="28"/>
      <c r="H82" s="28"/>
      <c r="I82" s="28"/>
      <c r="J82" s="29"/>
      <c r="K82" s="25"/>
      <c r="L82" s="14"/>
      <c r="M82" s="12"/>
    </row>
    <row r="83" spans="1:13" ht="15.75">
      <c r="A83" s="3"/>
      <c r="B83" s="12"/>
      <c r="C83" s="13"/>
      <c r="D83" s="23"/>
      <c r="E83" s="22"/>
      <c r="F83" s="14"/>
      <c r="G83" s="12"/>
      <c r="H83" s="12"/>
      <c r="I83" s="12"/>
      <c r="J83" s="15"/>
      <c r="K83" s="22"/>
      <c r="L83" s="14"/>
      <c r="M83" s="12"/>
    </row>
    <row r="84" spans="1:13" ht="15.75">
      <c r="A84" s="3"/>
      <c r="B84" s="12"/>
      <c r="C84" s="13"/>
      <c r="D84" s="23"/>
      <c r="E84" s="22"/>
      <c r="F84" s="14"/>
      <c r="G84" s="12"/>
      <c r="H84" s="12"/>
      <c r="I84" s="12"/>
      <c r="J84" s="15"/>
      <c r="K84" s="22"/>
      <c r="L84" s="14"/>
      <c r="M84" s="12"/>
    </row>
    <row r="85" spans="1:13" ht="15.75">
      <c r="A85" s="3"/>
      <c r="B85" s="12"/>
      <c r="C85" s="13"/>
      <c r="D85" s="23"/>
      <c r="E85" s="22"/>
      <c r="F85" s="14"/>
      <c r="G85" s="12"/>
      <c r="H85" s="12"/>
      <c r="I85" s="12"/>
      <c r="J85" s="15"/>
      <c r="K85" s="22"/>
      <c r="L85" s="14"/>
      <c r="M85" s="12"/>
    </row>
    <row r="86" spans="1:13" ht="15.75">
      <c r="A86" s="92"/>
      <c r="B86" s="9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8">
      <c r="A87" s="3"/>
      <c r="B87" s="90"/>
      <c r="C87" s="90"/>
      <c r="D87" s="90"/>
      <c r="E87" s="90"/>
      <c r="F87" s="90"/>
      <c r="G87" s="90"/>
      <c r="H87" s="91"/>
      <c r="I87" s="91"/>
      <c r="J87" s="91"/>
      <c r="K87" s="91"/>
      <c r="L87" s="91"/>
      <c r="M87" s="91"/>
    </row>
    <row r="88" spans="1:13" ht="47.25" customHeight="1">
      <c r="A88" s="3"/>
      <c r="B88" s="12"/>
      <c r="C88" s="58"/>
      <c r="D88" s="51"/>
      <c r="E88" s="51"/>
      <c r="F88" s="51"/>
      <c r="G88" s="51"/>
      <c r="H88" s="51"/>
      <c r="I88" s="58"/>
      <c r="J88" s="51"/>
      <c r="K88" s="51"/>
      <c r="L88" s="51"/>
      <c r="M88" s="51"/>
    </row>
    <row r="89" spans="1:13" ht="15.75">
      <c r="A89" s="16"/>
      <c r="B89" s="12"/>
      <c r="C89" s="52"/>
      <c r="D89" s="53"/>
      <c r="E89" s="54"/>
      <c r="F89" s="55"/>
      <c r="G89" s="56"/>
      <c r="H89" s="12"/>
      <c r="I89" s="52"/>
      <c r="J89" s="53"/>
      <c r="K89" s="54"/>
      <c r="L89" s="55"/>
      <c r="M89" s="56"/>
    </row>
    <row r="90" spans="1:13" ht="15.75">
      <c r="A90" s="16"/>
      <c r="B90" s="12"/>
      <c r="C90" s="52"/>
      <c r="D90" s="53"/>
      <c r="E90" s="54"/>
      <c r="F90" s="55"/>
      <c r="G90" s="56"/>
      <c r="H90" s="12"/>
      <c r="I90" s="52"/>
      <c r="J90" s="53"/>
      <c r="K90" s="54"/>
      <c r="L90" s="55"/>
      <c r="M90" s="56"/>
    </row>
    <row r="91" spans="1:13" ht="15.75">
      <c r="A91" s="16"/>
      <c r="B91" s="12"/>
      <c r="C91" s="52"/>
      <c r="D91" s="53"/>
      <c r="E91" s="54"/>
      <c r="F91" s="55"/>
      <c r="G91" s="56"/>
      <c r="H91" s="12"/>
      <c r="I91" s="52"/>
      <c r="J91" s="53"/>
      <c r="K91" s="54"/>
      <c r="L91" s="55"/>
      <c r="M91" s="56"/>
    </row>
    <row r="92" spans="1:13" ht="15.75">
      <c r="A92" s="16"/>
      <c r="B92" s="12"/>
      <c r="C92" s="52"/>
      <c r="D92" s="53"/>
      <c r="E92" s="54"/>
      <c r="F92" s="55"/>
      <c r="G92" s="56"/>
      <c r="H92" s="12"/>
      <c r="I92" s="52"/>
      <c r="J92" s="53"/>
      <c r="K92" s="54"/>
      <c r="L92" s="55"/>
      <c r="M92" s="56"/>
    </row>
    <row r="93" spans="1:13" ht="15.75">
      <c r="A93" s="16"/>
      <c r="B93" s="12"/>
      <c r="C93" s="52"/>
      <c r="D93" s="53"/>
      <c r="E93" s="54"/>
      <c r="F93" s="55"/>
      <c r="G93" s="56"/>
      <c r="H93" s="12"/>
      <c r="I93" s="52"/>
      <c r="J93" s="53"/>
      <c r="K93" s="54"/>
      <c r="L93" s="55"/>
      <c r="M93" s="56"/>
    </row>
    <row r="94" spans="1:13" ht="15.75">
      <c r="A94" s="3"/>
      <c r="B94" s="12"/>
      <c r="C94" s="13"/>
      <c r="D94" s="17"/>
      <c r="E94" s="25"/>
      <c r="F94" s="27"/>
      <c r="G94" s="28"/>
      <c r="H94" s="28"/>
      <c r="I94" s="28"/>
      <c r="J94" s="29"/>
      <c r="K94" s="25"/>
      <c r="L94" s="14"/>
      <c r="M94" s="12"/>
    </row>
    <row r="95" spans="1:13" ht="15.75">
      <c r="A95" s="92"/>
      <c r="B95" s="9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8">
      <c r="A96" s="3"/>
      <c r="B96" s="90"/>
      <c r="C96" s="90"/>
      <c r="D96" s="90"/>
      <c r="E96" s="90"/>
      <c r="F96" s="90"/>
      <c r="G96" s="90"/>
      <c r="H96" s="91"/>
      <c r="I96" s="91"/>
      <c r="J96" s="91"/>
      <c r="K96" s="91"/>
      <c r="L96" s="91"/>
      <c r="M96" s="91"/>
    </row>
    <row r="97" spans="1:13" ht="45" customHeight="1">
      <c r="A97" s="3"/>
      <c r="B97" s="12"/>
      <c r="C97" s="58"/>
      <c r="D97" s="51"/>
      <c r="E97" s="51"/>
      <c r="F97" s="51"/>
      <c r="G97" s="51"/>
      <c r="H97" s="51"/>
      <c r="I97" s="58"/>
      <c r="J97" s="51"/>
      <c r="K97" s="51"/>
      <c r="L97" s="51"/>
      <c r="M97" s="51"/>
    </row>
    <row r="98" spans="1:13" ht="15.75">
      <c r="A98" s="16"/>
      <c r="B98" s="12"/>
      <c r="C98" s="52"/>
      <c r="D98" s="53"/>
      <c r="E98" s="54"/>
      <c r="F98" s="55"/>
      <c r="G98" s="56"/>
      <c r="H98" s="12"/>
      <c r="I98" s="52"/>
      <c r="J98" s="53"/>
      <c r="K98" s="54"/>
      <c r="L98" s="55"/>
      <c r="M98" s="56"/>
    </row>
    <row r="99" spans="1:13" ht="15.75">
      <c r="A99" s="16"/>
      <c r="B99" s="12"/>
      <c r="C99" s="52"/>
      <c r="D99" s="53"/>
      <c r="E99" s="54"/>
      <c r="F99" s="55"/>
      <c r="G99" s="56"/>
      <c r="H99" s="12"/>
      <c r="I99" s="52"/>
      <c r="J99" s="53"/>
      <c r="K99" s="54"/>
      <c r="L99" s="55"/>
      <c r="M99" s="56"/>
    </row>
    <row r="100" spans="1:13" ht="15.75">
      <c r="A100" s="16"/>
      <c r="B100" s="12"/>
      <c r="C100" s="52"/>
      <c r="D100" s="53"/>
      <c r="E100" s="54"/>
      <c r="F100" s="55"/>
      <c r="G100" s="56"/>
      <c r="H100" s="12"/>
      <c r="I100" s="52"/>
      <c r="J100" s="53"/>
      <c r="K100" s="54"/>
      <c r="L100" s="55"/>
      <c r="M100" s="56"/>
    </row>
    <row r="101" spans="1:13" ht="15.75">
      <c r="A101" s="16"/>
      <c r="B101" s="12"/>
      <c r="C101" s="52"/>
      <c r="D101" s="53"/>
      <c r="E101" s="54"/>
      <c r="F101" s="55"/>
      <c r="G101" s="56"/>
      <c r="H101" s="12"/>
      <c r="I101" s="52"/>
      <c r="J101" s="53"/>
      <c r="K101" s="54"/>
      <c r="L101" s="55"/>
      <c r="M101" s="56"/>
    </row>
    <row r="102" spans="1:13" ht="15.75">
      <c r="A102" s="16"/>
      <c r="B102" s="12"/>
      <c r="C102" s="52"/>
      <c r="D102" s="53"/>
      <c r="E102" s="54"/>
      <c r="F102" s="55"/>
      <c r="G102" s="56"/>
      <c r="H102" s="12"/>
      <c r="I102" s="52"/>
      <c r="J102" s="53"/>
      <c r="K102" s="54"/>
      <c r="L102" s="55"/>
      <c r="M102" s="56"/>
    </row>
    <row r="103" spans="1:13" ht="15.75">
      <c r="A103" s="3"/>
      <c r="B103" s="12"/>
      <c r="C103" s="13"/>
      <c r="D103" s="17"/>
      <c r="E103" s="25"/>
      <c r="F103" s="27"/>
      <c r="G103" s="28"/>
      <c r="H103" s="28"/>
      <c r="I103" s="28"/>
      <c r="J103" s="29"/>
      <c r="K103" s="25"/>
      <c r="L103" s="14"/>
      <c r="M103" s="12"/>
    </row>
    <row r="104" spans="1:13" ht="15.75">
      <c r="A104" s="92"/>
      <c r="B104" s="92"/>
      <c r="C104" s="13"/>
      <c r="D104" s="17"/>
      <c r="E104" s="22"/>
      <c r="F104" s="14"/>
      <c r="G104" s="12"/>
      <c r="H104" s="12"/>
      <c r="I104" s="12"/>
      <c r="J104" s="15"/>
      <c r="K104" s="22"/>
      <c r="L104" s="14"/>
      <c r="M104" s="12"/>
    </row>
    <row r="105" spans="1:13" ht="18">
      <c r="A105" s="3"/>
      <c r="B105" s="90"/>
      <c r="C105" s="90"/>
      <c r="D105" s="90"/>
      <c r="E105" s="90"/>
      <c r="F105" s="90"/>
      <c r="G105" s="90"/>
      <c r="H105" s="91"/>
      <c r="I105" s="91"/>
      <c r="J105" s="91"/>
      <c r="K105" s="91"/>
      <c r="L105" s="91"/>
      <c r="M105" s="91"/>
    </row>
    <row r="106" spans="1:13" ht="46.5" customHeight="1">
      <c r="A106" s="3"/>
      <c r="B106" s="12"/>
      <c r="C106" s="58"/>
      <c r="D106" s="51"/>
      <c r="E106" s="51"/>
      <c r="F106" s="51"/>
      <c r="G106" s="51"/>
      <c r="H106" s="51"/>
      <c r="I106" s="58"/>
      <c r="J106" s="51"/>
      <c r="K106" s="51"/>
      <c r="L106" s="51"/>
      <c r="M106" s="51"/>
    </row>
    <row r="107" spans="1:13" ht="15.75">
      <c r="A107" s="16"/>
      <c r="B107" s="12"/>
      <c r="C107" s="52"/>
      <c r="D107" s="53"/>
      <c r="E107" s="54"/>
      <c r="F107" s="55"/>
      <c r="G107" s="56"/>
      <c r="H107" s="12"/>
      <c r="I107" s="52"/>
      <c r="J107" s="53"/>
      <c r="K107" s="54"/>
      <c r="L107" s="55"/>
      <c r="M107" s="56"/>
    </row>
    <row r="108" spans="1:13" ht="15.75">
      <c r="A108" s="16"/>
      <c r="B108" s="12"/>
      <c r="C108" s="52"/>
      <c r="D108" s="53"/>
      <c r="E108" s="54"/>
      <c r="F108" s="55"/>
      <c r="G108" s="56"/>
      <c r="H108" s="12"/>
      <c r="I108" s="52"/>
      <c r="J108" s="53"/>
      <c r="K108" s="54"/>
      <c r="L108" s="55"/>
      <c r="M108" s="56"/>
    </row>
    <row r="109" spans="1:13" ht="15.75">
      <c r="A109" s="16"/>
      <c r="B109" s="12"/>
      <c r="C109" s="52"/>
      <c r="D109" s="53"/>
      <c r="E109" s="54"/>
      <c r="F109" s="55"/>
      <c r="G109" s="56"/>
      <c r="H109" s="12"/>
      <c r="I109" s="52"/>
      <c r="J109" s="53"/>
      <c r="K109" s="54"/>
      <c r="L109" s="55"/>
      <c r="M109" s="56"/>
    </row>
    <row r="110" spans="1:13" ht="15.75">
      <c r="A110" s="16"/>
      <c r="B110" s="12"/>
      <c r="C110" s="52"/>
      <c r="D110" s="53"/>
      <c r="E110" s="54"/>
      <c r="F110" s="55"/>
      <c r="G110" s="56"/>
      <c r="H110" s="12"/>
      <c r="I110" s="52"/>
      <c r="J110" s="53"/>
      <c r="K110" s="54"/>
      <c r="L110" s="55"/>
      <c r="M110" s="56"/>
    </row>
    <row r="111" spans="1:13" ht="15.75">
      <c r="A111" s="16"/>
      <c r="B111" s="12"/>
      <c r="C111" s="52"/>
      <c r="D111" s="53"/>
      <c r="E111" s="54"/>
      <c r="F111" s="55"/>
      <c r="G111" s="56"/>
      <c r="H111" s="12"/>
      <c r="I111" s="52"/>
      <c r="J111" s="53"/>
      <c r="K111" s="54"/>
      <c r="L111" s="55"/>
      <c r="M111" s="56"/>
    </row>
    <row r="112" spans="1:13" ht="15.75">
      <c r="A112" s="3"/>
      <c r="B112" s="12"/>
      <c r="C112" s="13"/>
      <c r="D112" s="17"/>
      <c r="E112" s="25"/>
      <c r="F112" s="27"/>
      <c r="G112" s="28"/>
      <c r="H112" s="28"/>
      <c r="I112" s="28"/>
      <c r="J112" s="29"/>
      <c r="K112" s="25"/>
      <c r="L112" s="14"/>
      <c r="M112" s="12"/>
    </row>
    <row r="114" spans="1:13" ht="15.75">
      <c r="A114" s="92"/>
      <c r="B114" s="92"/>
      <c r="C114" s="13"/>
      <c r="D114" s="17"/>
      <c r="E114" s="22"/>
      <c r="F114" s="14"/>
      <c r="G114" s="12"/>
      <c r="H114" s="12"/>
      <c r="I114" s="12"/>
      <c r="J114" s="15"/>
      <c r="K114" s="22"/>
      <c r="L114" s="14"/>
      <c r="M114" s="12"/>
    </row>
    <row r="115" spans="1:13" ht="18">
      <c r="A115" s="3"/>
      <c r="B115" s="90"/>
      <c r="C115" s="90"/>
      <c r="D115" s="90"/>
      <c r="E115" s="90"/>
      <c r="F115" s="90"/>
      <c r="G115" s="90"/>
      <c r="H115" s="91"/>
      <c r="I115" s="91"/>
      <c r="J115" s="91"/>
      <c r="K115" s="91"/>
      <c r="L115" s="91"/>
      <c r="M115" s="91"/>
    </row>
    <row r="116" spans="1:13" ht="48.75" customHeight="1">
      <c r="A116" s="3"/>
      <c r="B116" s="12"/>
      <c r="C116" s="58"/>
      <c r="D116" s="51"/>
      <c r="E116" s="51"/>
      <c r="F116" s="51"/>
      <c r="G116" s="51"/>
      <c r="H116" s="51"/>
      <c r="I116" s="58"/>
      <c r="J116" s="51"/>
      <c r="K116" s="51"/>
      <c r="L116" s="51"/>
      <c r="M116" s="51"/>
    </row>
    <row r="117" spans="1:13" ht="15.75">
      <c r="A117" s="16"/>
      <c r="B117" s="12"/>
      <c r="C117" s="52"/>
      <c r="D117" s="53"/>
      <c r="E117" s="54"/>
      <c r="F117" s="55"/>
      <c r="G117" s="56"/>
      <c r="H117" s="12"/>
      <c r="I117" s="52"/>
      <c r="J117" s="53"/>
      <c r="K117" s="54"/>
      <c r="L117" s="55"/>
      <c r="M117" s="56"/>
    </row>
    <row r="118" spans="1:13" ht="15.75">
      <c r="A118" s="16"/>
      <c r="B118" s="12"/>
      <c r="C118" s="52"/>
      <c r="D118" s="53"/>
      <c r="E118" s="54"/>
      <c r="F118" s="55"/>
      <c r="G118" s="56"/>
      <c r="H118" s="12"/>
      <c r="I118" s="52"/>
      <c r="J118" s="53"/>
      <c r="K118" s="54"/>
      <c r="L118" s="55"/>
      <c r="M118" s="56"/>
    </row>
    <row r="119" spans="1:13" ht="15.75">
      <c r="A119" s="16"/>
      <c r="B119" s="12"/>
      <c r="C119" s="52"/>
      <c r="D119" s="53"/>
      <c r="E119" s="54"/>
      <c r="F119" s="55"/>
      <c r="G119" s="56"/>
      <c r="H119" s="12"/>
      <c r="I119" s="52"/>
      <c r="J119" s="53"/>
      <c r="K119" s="54"/>
      <c r="L119" s="55"/>
      <c r="M119" s="56"/>
    </row>
    <row r="120" spans="1:13" ht="15.75">
      <c r="A120" s="16"/>
      <c r="B120" s="12"/>
      <c r="C120" s="52"/>
      <c r="D120" s="53"/>
      <c r="E120" s="54"/>
      <c r="F120" s="55"/>
      <c r="G120" s="56"/>
      <c r="H120" s="12"/>
      <c r="I120" s="52"/>
      <c r="J120" s="53"/>
      <c r="K120" s="54"/>
      <c r="L120" s="55"/>
      <c r="M120" s="56"/>
    </row>
    <row r="121" spans="1:13" ht="15.75">
      <c r="A121" s="16"/>
      <c r="B121" s="12"/>
      <c r="C121" s="52"/>
      <c r="D121" s="53"/>
      <c r="E121" s="54"/>
      <c r="F121" s="55"/>
      <c r="G121" s="56"/>
      <c r="H121" s="12"/>
      <c r="I121" s="52"/>
      <c r="J121" s="53"/>
      <c r="K121" s="54"/>
      <c r="L121" s="55"/>
      <c r="M121" s="56"/>
    </row>
    <row r="122" spans="1:13" ht="15.75">
      <c r="A122" s="3"/>
      <c r="B122" s="12"/>
      <c r="C122" s="13"/>
      <c r="D122" s="17"/>
      <c r="E122" s="25"/>
      <c r="F122" s="27"/>
      <c r="G122" s="28"/>
      <c r="H122" s="28"/>
      <c r="I122" s="28"/>
      <c r="J122" s="29"/>
      <c r="K122" s="25"/>
      <c r="L122" s="14"/>
      <c r="M122" s="12"/>
    </row>
    <row r="123" spans="1:13" ht="15.75">
      <c r="A123" s="3"/>
      <c r="B123" s="12"/>
      <c r="C123" s="13"/>
      <c r="D123" s="17"/>
      <c r="E123" s="24"/>
      <c r="F123" s="14"/>
      <c r="G123" s="12"/>
      <c r="H123" s="12"/>
      <c r="I123" s="12"/>
      <c r="J123" s="15"/>
      <c r="K123" s="25"/>
      <c r="L123" s="14"/>
      <c r="M123" s="12"/>
    </row>
    <row r="124" spans="1:13" ht="15.75">
      <c r="A124" s="3"/>
      <c r="B124" s="12"/>
      <c r="C124" s="13"/>
      <c r="D124" s="17"/>
      <c r="E124" s="24"/>
      <c r="F124" s="14"/>
      <c r="G124" s="12"/>
      <c r="H124" s="12"/>
      <c r="I124" s="12"/>
      <c r="J124" s="15"/>
      <c r="K124" s="25"/>
      <c r="L124" s="14"/>
      <c r="M124" s="12"/>
    </row>
    <row r="125" spans="1:13" ht="15.75">
      <c r="A125" s="92"/>
      <c r="B125" s="92"/>
      <c r="C125" s="13"/>
      <c r="D125" s="17"/>
      <c r="E125" s="22"/>
      <c r="F125" s="14"/>
      <c r="G125" s="12"/>
      <c r="H125" s="12"/>
      <c r="I125" s="12"/>
      <c r="J125" s="15"/>
      <c r="K125" s="22"/>
      <c r="L125" s="14"/>
      <c r="M125" s="12"/>
    </row>
    <row r="126" spans="1:13" ht="18">
      <c r="A126" s="3"/>
      <c r="B126" s="90"/>
      <c r="C126" s="90"/>
      <c r="D126" s="90"/>
      <c r="E126" s="90"/>
      <c r="F126" s="90"/>
      <c r="G126" s="90"/>
      <c r="H126" s="91"/>
      <c r="I126" s="91"/>
      <c r="J126" s="91"/>
      <c r="K126" s="91"/>
      <c r="L126" s="91"/>
      <c r="M126" s="91"/>
    </row>
    <row r="127" spans="1:13" ht="46.5" customHeight="1">
      <c r="A127" s="3"/>
      <c r="B127" s="12"/>
      <c r="C127" s="58"/>
      <c r="D127" s="51"/>
      <c r="E127" s="51"/>
      <c r="F127" s="51"/>
      <c r="G127" s="51"/>
      <c r="H127" s="51"/>
      <c r="I127" s="58"/>
      <c r="J127" s="51"/>
      <c r="K127" s="51"/>
      <c r="L127" s="51"/>
      <c r="M127" s="51"/>
    </row>
    <row r="128" spans="1:13" ht="15.75">
      <c r="A128" s="16"/>
      <c r="B128" s="12"/>
      <c r="C128" s="52"/>
      <c r="D128" s="53"/>
      <c r="E128" s="54"/>
      <c r="F128" s="55"/>
      <c r="G128" s="56"/>
      <c r="H128" s="12"/>
      <c r="I128" s="52"/>
      <c r="J128" s="53"/>
      <c r="K128" s="54"/>
      <c r="L128" s="55"/>
      <c r="M128" s="56"/>
    </row>
    <row r="129" spans="1:13" ht="15.75">
      <c r="A129" s="16"/>
      <c r="B129" s="12"/>
      <c r="C129" s="52"/>
      <c r="D129" s="53"/>
      <c r="E129" s="54"/>
      <c r="F129" s="55"/>
      <c r="G129" s="56"/>
      <c r="H129" s="12"/>
      <c r="I129" s="52"/>
      <c r="J129" s="53"/>
      <c r="K129" s="54"/>
      <c r="L129" s="55"/>
      <c r="M129" s="56"/>
    </row>
    <row r="130" spans="1:13" ht="15.75">
      <c r="A130" s="16"/>
      <c r="B130" s="12"/>
      <c r="C130" s="52"/>
      <c r="D130" s="53"/>
      <c r="E130" s="54"/>
      <c r="F130" s="55"/>
      <c r="G130" s="56"/>
      <c r="H130" s="12"/>
      <c r="I130" s="52"/>
      <c r="J130" s="53"/>
      <c r="K130" s="54"/>
      <c r="L130" s="55"/>
      <c r="M130" s="56"/>
    </row>
    <row r="131" spans="1:13" ht="15.75">
      <c r="A131" s="16"/>
      <c r="B131" s="12"/>
      <c r="C131" s="52"/>
      <c r="D131" s="53"/>
      <c r="E131" s="54"/>
      <c r="F131" s="55"/>
      <c r="G131" s="56"/>
      <c r="H131" s="12"/>
      <c r="I131" s="52"/>
      <c r="J131" s="53"/>
      <c r="K131" s="54"/>
      <c r="L131" s="55"/>
      <c r="M131" s="56"/>
    </row>
    <row r="132" spans="1:13" ht="15.75">
      <c r="A132" s="16"/>
      <c r="B132" s="12"/>
      <c r="C132" s="52"/>
      <c r="D132" s="53"/>
      <c r="E132" s="54"/>
      <c r="F132" s="55"/>
      <c r="G132" s="56"/>
      <c r="H132" s="12"/>
      <c r="I132" s="52"/>
      <c r="J132" s="53"/>
      <c r="K132" s="54"/>
      <c r="L132" s="55"/>
      <c r="M132" s="56"/>
    </row>
    <row r="133" spans="1:13" ht="15.75">
      <c r="A133" s="3"/>
      <c r="B133" s="12"/>
      <c r="C133" s="13"/>
      <c r="D133" s="17"/>
      <c r="E133" s="25"/>
      <c r="F133" s="27"/>
      <c r="G133" s="28"/>
      <c r="H133" s="28"/>
      <c r="I133" s="28"/>
      <c r="J133" s="29"/>
      <c r="K133" s="25"/>
      <c r="L133" s="14"/>
      <c r="M133" s="12"/>
    </row>
    <row r="136" spans="1:2" ht="15.75">
      <c r="A136" s="92"/>
      <c r="B136" s="92"/>
    </row>
    <row r="137" spans="1:13" ht="18">
      <c r="A137" s="3"/>
      <c r="B137" s="90"/>
      <c r="C137" s="90"/>
      <c r="D137" s="90"/>
      <c r="E137" s="90"/>
      <c r="F137" s="90"/>
      <c r="G137" s="90"/>
      <c r="H137" s="91"/>
      <c r="I137" s="91"/>
      <c r="J137" s="91"/>
      <c r="K137" s="91"/>
      <c r="L137" s="91"/>
      <c r="M137" s="91"/>
    </row>
    <row r="138" spans="1:13" ht="46.5" customHeight="1">
      <c r="A138" s="3"/>
      <c r="B138" s="12"/>
      <c r="C138" s="58"/>
      <c r="D138" s="51"/>
      <c r="E138" s="51"/>
      <c r="F138" s="51"/>
      <c r="G138" s="51"/>
      <c r="H138" s="51"/>
      <c r="I138" s="58"/>
      <c r="J138" s="51"/>
      <c r="K138" s="51"/>
      <c r="L138" s="51"/>
      <c r="M138" s="51"/>
    </row>
    <row r="139" spans="1:13" ht="15.75">
      <c r="A139" s="16"/>
      <c r="B139" s="12"/>
      <c r="C139" s="52"/>
      <c r="D139" s="53"/>
      <c r="E139" s="54"/>
      <c r="F139" s="55"/>
      <c r="G139" s="56"/>
      <c r="H139" s="12"/>
      <c r="I139" s="52"/>
      <c r="J139" s="53"/>
      <c r="K139" s="54"/>
      <c r="L139" s="55"/>
      <c r="M139" s="56"/>
    </row>
    <row r="140" spans="1:13" ht="15.75">
      <c r="A140" s="16"/>
      <c r="B140" s="12"/>
      <c r="C140" s="52"/>
      <c r="D140" s="53"/>
      <c r="E140" s="54"/>
      <c r="F140" s="55"/>
      <c r="G140" s="56"/>
      <c r="H140" s="12"/>
      <c r="I140" s="52"/>
      <c r="J140" s="53"/>
      <c r="K140" s="54"/>
      <c r="L140" s="55"/>
      <c r="M140" s="56"/>
    </row>
    <row r="141" spans="1:13" ht="15.75">
      <c r="A141" s="16"/>
      <c r="B141" s="12"/>
      <c r="C141" s="52"/>
      <c r="D141" s="53"/>
      <c r="E141" s="54"/>
      <c r="F141" s="55"/>
      <c r="G141" s="56"/>
      <c r="H141" s="12"/>
      <c r="I141" s="52"/>
      <c r="J141" s="53"/>
      <c r="K141" s="54"/>
      <c r="L141" s="55"/>
      <c r="M141" s="56"/>
    </row>
    <row r="142" spans="1:13" ht="15.75">
      <c r="A142" s="16"/>
      <c r="B142" s="12"/>
      <c r="C142" s="52"/>
      <c r="D142" s="53"/>
      <c r="E142" s="54"/>
      <c r="F142" s="55"/>
      <c r="G142" s="56"/>
      <c r="H142" s="12"/>
      <c r="I142" s="52"/>
      <c r="J142" s="53"/>
      <c r="K142" s="54"/>
      <c r="L142" s="55"/>
      <c r="M142" s="56"/>
    </row>
    <row r="143" spans="1:13" ht="15.75">
      <c r="A143" s="16"/>
      <c r="B143" s="12"/>
      <c r="C143" s="52"/>
      <c r="D143" s="53"/>
      <c r="E143" s="54"/>
      <c r="F143" s="55"/>
      <c r="G143" s="56"/>
      <c r="H143" s="12"/>
      <c r="I143" s="52"/>
      <c r="J143" s="53"/>
      <c r="K143" s="54"/>
      <c r="L143" s="55"/>
      <c r="M143" s="56"/>
    </row>
    <row r="144" spans="1:13" ht="15.75">
      <c r="A144" s="3"/>
      <c r="B144" s="12"/>
      <c r="C144" s="13"/>
      <c r="D144" s="17"/>
      <c r="E144" s="25"/>
      <c r="F144" s="27"/>
      <c r="G144" s="28"/>
      <c r="H144" s="28"/>
      <c r="I144" s="28"/>
      <c r="J144" s="29"/>
      <c r="K144" s="25"/>
      <c r="L144" s="14"/>
      <c r="M144" s="12"/>
    </row>
  </sheetData>
  <sheetProtection/>
  <mergeCells count="58">
    <mergeCell ref="A125:B125"/>
    <mergeCell ref="B126:G126"/>
    <mergeCell ref="H126:M126"/>
    <mergeCell ref="B105:G105"/>
    <mergeCell ref="H105:M105"/>
    <mergeCell ref="B115:G115"/>
    <mergeCell ref="H115:M115"/>
    <mergeCell ref="A114:B114"/>
    <mergeCell ref="B75:G75"/>
    <mergeCell ref="H75:M75"/>
    <mergeCell ref="A86:B86"/>
    <mergeCell ref="B87:G87"/>
    <mergeCell ref="H87:M87"/>
    <mergeCell ref="A95:B95"/>
    <mergeCell ref="B96:G96"/>
    <mergeCell ref="H96:M96"/>
    <mergeCell ref="A104:B104"/>
    <mergeCell ref="A64:B64"/>
    <mergeCell ref="B65:G65"/>
    <mergeCell ref="H65:M65"/>
    <mergeCell ref="A74:B74"/>
    <mergeCell ref="H46:M46"/>
    <mergeCell ref="A54:B54"/>
    <mergeCell ref="B55:G55"/>
    <mergeCell ref="H55:M55"/>
    <mergeCell ref="E1:I1"/>
    <mergeCell ref="A5:B5"/>
    <mergeCell ref="D5:E5"/>
    <mergeCell ref="J5:K5"/>
    <mergeCell ref="C1:D1"/>
    <mergeCell ref="J1:L1"/>
    <mergeCell ref="A3:B3"/>
    <mergeCell ref="D3:E3"/>
    <mergeCell ref="J3:K3"/>
    <mergeCell ref="A17:B17"/>
    <mergeCell ref="A26:B26"/>
    <mergeCell ref="B18:C18"/>
    <mergeCell ref="B27:G27"/>
    <mergeCell ref="A6:B6"/>
    <mergeCell ref="D6:E6"/>
    <mergeCell ref="J6:K6"/>
    <mergeCell ref="B9:G9"/>
    <mergeCell ref="H9:M9"/>
    <mergeCell ref="A8:B8"/>
    <mergeCell ref="L18:M18"/>
    <mergeCell ref="B137:G137"/>
    <mergeCell ref="H137:M137"/>
    <mergeCell ref="A136:B136"/>
    <mergeCell ref="H27:M27"/>
    <mergeCell ref="A36:B36"/>
    <mergeCell ref="B37:G37"/>
    <mergeCell ref="H37:M37"/>
    <mergeCell ref="A45:B45"/>
    <mergeCell ref="B46:G46"/>
    <mergeCell ref="D18:E18"/>
    <mergeCell ref="F18:G18"/>
    <mergeCell ref="H18:I18"/>
    <mergeCell ref="J18:K18"/>
  </mergeCells>
  <conditionalFormatting sqref="I107:I111 C107:C111 I98:I102 I117:I121 I77:I81 C77:C81 C98:C102 I11:I15 C117:C121 C11:C15 I20:I24 C20:C24 I29:I33 C29:C33 I39:I43 C39:C43 I48:I52 C48:C52 I57:I61 C57:C61 I67:I71 C67:C71 I89:I93 C89:C93 I128:I132 C128:C132 I139:I143 C139:C143">
    <cfRule type="cellIs" priority="5" dxfId="6" operator="greaterThan" stopIfTrue="1">
      <formula>0</formula>
    </cfRule>
  </conditionalFormatting>
  <conditionalFormatting sqref="E107:E111 K107:K111 E11:E15 E77:E81 K77:K81 E98:E102 E29:E33 E117:E121 K13:K15 E20:E24 K29:K33 K20:K24 E39:E43 K39:K43 E48:E52 K48:K52 E57:E61 K57:K61 E67:E71 K67:K71 E89:E93 K117:K121 K89:K93 K98:K102 E128:E132 K128:K132 E139:E143 K139:K143">
    <cfRule type="cellIs" priority="6" dxfId="1" operator="equal" stopIfTrue="1">
      <formula>2</formula>
    </cfRule>
    <cfRule type="cellIs" priority="7" dxfId="0" operator="equal" stopIfTrue="1">
      <formula>1</formula>
    </cfRule>
  </conditionalFormatting>
  <conditionalFormatting sqref="K12">
    <cfRule type="cellIs" priority="3" dxfId="1" operator="equal" stopIfTrue="1">
      <formula>2</formula>
    </cfRule>
    <cfRule type="cellIs" priority="4" dxfId="0" operator="equal" stopIfTrue="1">
      <formula>1</formula>
    </cfRule>
  </conditionalFormatting>
  <conditionalFormatting sqref="K11">
    <cfRule type="cellIs" priority="1" dxfId="1" operator="equal" stopIfTrue="1">
      <formula>2</formula>
    </cfRule>
    <cfRule type="cellIs" priority="2" dxfId="0" operator="equal" stopIfTrue="1">
      <formula>1</formula>
    </cfRule>
  </conditionalFormatting>
  <printOptions horizontalCentered="1"/>
  <pageMargins left="0" right="0" top="0.984251968503937" bottom="0.984251968503937" header="0.5118110236220472" footer="0.5118110236220472"/>
  <pageSetup fitToHeight="0" fitToWidth="1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asgra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</dc:creator>
  <cp:keywords/>
  <dc:description/>
  <cp:lastModifiedBy>Jean-Noël Bridon</cp:lastModifiedBy>
  <cp:lastPrinted>2018-09-24T14:58:14Z</cp:lastPrinted>
  <dcterms:created xsi:type="dcterms:W3CDTF">2004-03-13T14:11:06Z</dcterms:created>
  <dcterms:modified xsi:type="dcterms:W3CDTF">2018-09-29T12:26:43Z</dcterms:modified>
  <cp:category/>
  <cp:version/>
  <cp:contentType/>
  <cp:contentStatus/>
</cp:coreProperties>
</file>